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mie365.sharepoint.com/sites/DRIM365/Documentos compartidos/ASUNTOS INSTITUCIONALES/08. MEMORIAS/MEMORIAS/Memoria 2025/E. TRADUCCIONES/Principales resultados del Mercado/PT/"/>
    </mc:Choice>
  </mc:AlternateContent>
  <xr:revisionPtr revIDLastSave="42" documentId="11_DD868BC9EF352E13AE8FB754C3B8EAE993D7ECF9" xr6:coauthVersionLast="47" xr6:coauthVersionMax="47" xr10:uidLastSave="{B4F76EA0-DDFA-47CD-BFB5-F2C20A0582BB}"/>
  <bookViews>
    <workbookView xWindow="-120" yWindow="-120" windowWidth="51840" windowHeight="21120" firstSheet="18" activeTab="18" xr2:uid="{00000000-000D-0000-FFFF-FFFF00000000}"/>
  </bookViews>
  <sheets>
    <sheet name="1. Resultados_chave_OMIE" sheetId="1" r:id="rId1"/>
    <sheet name="2. Energia_negociada_MIBEL" sheetId="2" r:id="rId2"/>
    <sheet name="3. _Mix_PHFC" sheetId="3" r:id="rId3"/>
    <sheet name="4.1. Resultados_MD_ES" sheetId="4" r:id="rId4"/>
    <sheet name="4.2. Resultados_MD_PT" sheetId="5" r:id="rId5"/>
    <sheet name="5.1. Acoplamento_H_PT" sheetId="6" r:id="rId6"/>
    <sheet name="5.2. Acoplamento_H_FR" sheetId="7" r:id="rId7"/>
    <sheet name="5.3. Acoplamento_QH_PT" sheetId="8" r:id="rId8"/>
    <sheet name="5.4. Acoplamento_QH_FR" sheetId="9" r:id="rId9"/>
    <sheet name="6.1. Intercambios_PHFC" sheetId="10" r:id="rId10"/>
    <sheet name="6.2. Saldo_Intercambios_PHFC" sheetId="11" r:id="rId11"/>
    <sheet name="7. Energia_negociada_MIC" sheetId="12" r:id="rId12"/>
    <sheet name="8. Preços_SDAC" sheetId="13" r:id="rId13"/>
    <sheet name="10.1. Energia_intradiária_ES" sheetId="14" r:id="rId14"/>
    <sheet name="10.2. Energia_intradiária_PT" sheetId="15" r:id="rId15"/>
    <sheet name="10.3. Energia_intradiária_%" sheetId="16" r:id="rId16"/>
    <sheet name="11. Energia_negociada_MIBEL" sheetId="17" r:id="rId17"/>
    <sheet name="12. Mapa_de_preços" sheetId="18" r:id="rId18"/>
    <sheet name="13.1. Volume_económico_MIBEL" sheetId="19" r:id="rId19"/>
    <sheet name="13.2. Volume_económico_mercado" sheetId="20" r:id="rId20"/>
    <sheet name="14.1. Rendas_congestion_ES_PT" sheetId="21" r:id="rId21"/>
    <sheet name="14.2. Rendas_congestion_ES_FR" sheetId="22" r:id="rId22"/>
    <sheet name="15.1. PFM_diário" sheetId="23" r:id="rId23"/>
    <sheet name="15.2 PFM_mensal" sheetId="24" r:id="rId24"/>
    <sheet name="15.3. PFM_anual" sheetId="25" r:id="rId25"/>
    <sheet name="16. Cobranças_mercado" sheetId="26" r:id="rId26"/>
    <sheet name="17. Garantias" sheetId="27" r:id="rId27"/>
    <sheet name="18. Rating" sheetId="28" r:id="rId28"/>
    <sheet name="19. REER"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8" l="1"/>
  <c r="C11" i="28"/>
  <c r="C10" i="28"/>
  <c r="C9" i="28"/>
  <c r="C8" i="28"/>
  <c r="C7" i="28"/>
  <c r="C6" i="28"/>
  <c r="F19" i="27"/>
  <c r="E19" i="27"/>
  <c r="D19" i="27"/>
  <c r="C19" i="27"/>
  <c r="B19" i="27"/>
  <c r="F18" i="27"/>
  <c r="E18" i="27"/>
  <c r="D18" i="27"/>
  <c r="C18" i="27"/>
  <c r="B18" i="27"/>
  <c r="K18" i="24"/>
  <c r="G18" i="19"/>
  <c r="F18" i="19"/>
  <c r="E18" i="19"/>
  <c r="D18" i="19"/>
  <c r="C18" i="19"/>
  <c r="B18" i="19"/>
  <c r="H18" i="17"/>
  <c r="G18" i="17"/>
  <c r="F18" i="17"/>
  <c r="E18" i="17"/>
  <c r="D18" i="17"/>
  <c r="C18" i="17"/>
  <c r="B18" i="17"/>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E18" i="15"/>
  <c r="D18" i="15"/>
  <c r="C18" i="15"/>
  <c r="B18" i="15"/>
  <c r="E18" i="14"/>
  <c r="D18" i="14"/>
  <c r="C18" i="14"/>
  <c r="B18" i="14"/>
  <c r="F18" i="12"/>
  <c r="E18" i="12"/>
  <c r="D18" i="12"/>
  <c r="C18" i="12"/>
  <c r="B18" i="12"/>
  <c r="E106" i="9"/>
  <c r="D106" i="9"/>
  <c r="C106" i="9"/>
  <c r="B106" i="9"/>
  <c r="E30" i="7"/>
  <c r="D30" i="7"/>
  <c r="C30" i="7"/>
  <c r="B30" i="7"/>
  <c r="E30" i="6"/>
  <c r="D30" i="6"/>
  <c r="C30" i="6"/>
  <c r="B30" i="6"/>
  <c r="E18" i="5"/>
  <c r="D18" i="5"/>
  <c r="E18" i="4"/>
  <c r="D18" i="4"/>
  <c r="E17" i="3"/>
  <c r="D17" i="3"/>
  <c r="C17" i="3"/>
  <c r="B17" i="3"/>
</calcChain>
</file>

<file path=xl/sharedStrings.xml><?xml version="1.0" encoding="utf-8"?>
<sst xmlns="http://schemas.openxmlformats.org/spreadsheetml/2006/main" count="634" uniqueCount="303">
  <si>
    <t>OMIE - Mercado de eletricidade</t>
  </si>
  <si>
    <t>Principais resultados do mercado elétrico 2024-2025. Indicadores selecionados</t>
  </si>
  <si>
    <t>Indicador de mercado</t>
  </si>
  <si>
    <t>Energia total negociada no mercado spot (TWh)</t>
  </si>
  <si>
    <t>Volume de negociação (milhões de €)</t>
  </si>
  <si>
    <t>Energia negociada no mercado intradiário (TWh)</t>
  </si>
  <si>
    <t>Cobertura da procura pelo mercado spot do MIBEL (%)</t>
  </si>
  <si>
    <t>Número de agentes</t>
  </si>
  <si>
    <t>Preço médio do mercado diário* (€/MWh) - Zona espanhola</t>
  </si>
  <si>
    <t>Preço médio do mercado diário* (€/MWh) - Zona portuguesa</t>
  </si>
  <si>
    <t>% Períodos com diferença de preços &lt; 1 €/MWh* - Espanha/Portugal</t>
  </si>
  <si>
    <t>% Períodos com diferença de preços &lt; 1 €/MWh* - Espanha/França</t>
  </si>
  <si>
    <t>*Nota:</t>
  </si>
  <si>
    <t>Desde a entrada em funcionamento da negociação em intervalos de 15 minutos (MTU15) no mercado diário, em 1 de outubro de 2025, os preços médios anuais são calculados a partir de valores horários, definidos como a média aritmética dos quatro preços quarto-horários de cada hora. Adicionalmente, apresenta-se a percentagem de períodos com diferença absoluta de preços ≤ 1 €/MWh (indicador de convergência de preços entre zonas) para áreas de preço fronteiriças selecionadas, calculada com períodos horários até 30/09/2025 e com períodos quarto-horários a partir de 01/10/2025.</t>
  </si>
  <si>
    <t>Energia negociada no mercado diário e nos mercados intradiários no MIBEL</t>
  </si>
  <si>
    <t>Evolução mensal (GWh), 2024 - 2025</t>
  </si>
  <si>
    <t>Mês</t>
  </si>
  <si>
    <t>Energia total negociada Espanha 2024</t>
  </si>
  <si>
    <t>Energia total negociada Espanha 2025</t>
  </si>
  <si>
    <t>Energia total negociada Portugal 2024</t>
  </si>
  <si>
    <t>Energia total negociada Portugal 2025</t>
  </si>
  <si>
    <t>jan</t>
  </si>
  <si>
    <t>fev</t>
  </si>
  <si>
    <t>mar</t>
  </si>
  <si>
    <t>abr</t>
  </si>
  <si>
    <t>mai</t>
  </si>
  <si>
    <t>jun</t>
  </si>
  <si>
    <t>jul</t>
  </si>
  <si>
    <t>ago</t>
  </si>
  <si>
    <t>set</t>
  </si>
  <si>
    <t>out</t>
  </si>
  <si>
    <t>nov</t>
  </si>
  <si>
    <t>dez</t>
  </si>
  <si>
    <t>Média anual</t>
  </si>
  <si>
    <t>Nota:</t>
  </si>
  <si>
    <t>Apresenta-se a energia negociada no Mercado Ibérico de Eletricidade (MIBEL) como a soma das aquisições no mercado e da exportação líquida de cada zona de preço. A zona espanhola inclui exportações pelas fronteiras com França, Marrocos e Andorra.</t>
  </si>
  <si>
    <t>Energia atribuída por tecnologias após o mercado intradiário contínuo</t>
  </si>
  <si>
    <t>Percentagem do total de energia negociada no PHFC (%), 2024 - 2025</t>
  </si>
  <si>
    <t>Tecnologia</t>
  </si>
  <si>
    <t>Espanha 2024</t>
  </si>
  <si>
    <t>Espanha 2025</t>
  </si>
  <si>
    <t>Portugal 2024</t>
  </si>
  <si>
    <t>Portugal 2025</t>
  </si>
  <si>
    <t>Carvão</t>
  </si>
  <si>
    <t>Ciclo combinado e gás</t>
  </si>
  <si>
    <t>Importações</t>
  </si>
  <si>
    <t>Nuclear</t>
  </si>
  <si>
    <t>Hídrica + Mini-hídrica</t>
  </si>
  <si>
    <t>Eólica</t>
  </si>
  <si>
    <t>Solar fotovoltaica</t>
  </si>
  <si>
    <t>Solar térmica</t>
  </si>
  <si>
    <t>Biomassa</t>
  </si>
  <si>
    <t>Cogeração e resíduos</t>
  </si>
  <si>
    <t>Outras</t>
  </si>
  <si>
    <t>Total</t>
  </si>
  <si>
    <t>Apresenta-se, para o sistema elétrico peninsular espanhol e português, a energia total atribuída no Programa Horário Final Contínuo (PHFC) pelas diferentes unidades de produção agrupadas por tecnologia ou origem, como percentagem do total de energia negociada neste programa.</t>
  </si>
  <si>
    <t>Energia negociada e preço médio do mercado diário</t>
  </si>
  <si>
    <t>Evolução mensal, 2024 - 2025. Zona espanhola</t>
  </si>
  <si>
    <t>Preço médio Espanha 2024 (€/MWh)</t>
  </si>
  <si>
    <t>Preço médio Espanha 2025 (€/MWh)</t>
  </si>
  <si>
    <t>Energia Espanha 2024 (GWh)</t>
  </si>
  <si>
    <t>Energia Espanha 2025 (GWh)</t>
  </si>
  <si>
    <t>Ano</t>
  </si>
  <si>
    <t>Desde a entrada em funcionamento da negociação em intervalos de 15 minutos (MTU15) no mercado diário, em 1 de outubro de 2025, os preços médios são calculados a partir de valores horários, definidos como a média aritmética dos quatro preços quarto-horários de cada hora. A energia negociada obtém-se como o resultado das aquisições mais a exportação líquida em cada período da zona correspondente. A zona espanhola inclui exportações pelas fronteiras com França, Marrocos e Andorra.</t>
  </si>
  <si>
    <t>Evolução mensal, 2024 - 2025. Zona portuguesa</t>
  </si>
  <si>
    <t>Preço médio Portugal 2024 (€/MWh)</t>
  </si>
  <si>
    <t>Preço médio Portugal 2025 (€/MWh)</t>
  </si>
  <si>
    <t>Energia Portugal 2024 (GWh)</t>
  </si>
  <si>
    <t>Energia Portugal 2025 (GWh)</t>
  </si>
  <si>
    <t>Desde a entrada em funcionamento da negociação em intervalos de 15 minutos (MTU15) no mercado diário, em 1 de outubro de 2025, os preços médios são calculados a partir de valores horários, definidos como a média aritmética dos quatro preços quarto-horários de cada hora. A energia negociada obtém-se como o resultado das aquisições mais a exportação líquida em cada período da zona correspondente.</t>
  </si>
  <si>
    <t>Acoplamento de mercados no mercado diário por período horário</t>
  </si>
  <si>
    <t>Percentagem do total por período (%), 01/01/2025 - 30/09/2025. Fronteira Espanha – Portugal</t>
  </si>
  <si>
    <t>Hora</t>
  </si>
  <si>
    <t>Separação de mercados: sentido exportação</t>
  </si>
  <si>
    <t>Separação de mercados: sentido importação</t>
  </si>
  <si>
    <t>Separação de mercados: por capacidade nula</t>
  </si>
  <si>
    <t>Sem separação de mercados</t>
  </si>
  <si>
    <t>Média</t>
  </si>
  <si>
    <t>Consideram-se horas sem separação de mercados aquelas em que o preço do mercado diário é idêntico entre as duas zonas de preço, enquanto se consideram horas com separação de mercados aquelas em que o preço do mercado diário difere entre as duas zonas: no sentido de importação quando o preço espanhol é superior ao da zona vizinha, no sentido de exportação no caso contrário, e capacidade nula quando não existe capacidade de interligação disponível para trocar energia entre zonas.</t>
  </si>
  <si>
    <t>Percentagem do total por período (%), 01/01/2025 - 30/09/2025. Fronteira Espanha – França</t>
  </si>
  <si>
    <t>Acoplamento de mercados no mercado diário por período quarto-horário</t>
  </si>
  <si>
    <t>Percentagem do total por período (%), 01/10/2025 - 31/12/2025. Fronteira Espanha – Portugal</t>
  </si>
  <si>
    <t>Período QH</t>
  </si>
  <si>
    <t>Apresentam-se dados desde a entrada em funcionamento da negociação em intervalos de 15 minutos (MTU15) no mercado diário, em 1 de outubro de 2025. Os períodos quarto-horários (QH) são numerados de 1 a 96 em dias de 24 horas e de 1 a 92 ou de 1 a 100 em dias com mudança de hora (23 ou 25 horas, respetivamente). Cada hora é composta por quatro QH consecutivos; por exemplo, os períodos 1–4 constituem a hora 1. Consideram-se períodos sem separação de mercados aqueles em que o preço do mercado diário é idêntico entre as duas zonas de preço, enquanto se consideram períodos com separação de mercados aqueles em que o preço do mercado diário difere entre as duas zonas: no sentido de importação quando o preço espanhol é superior ao da zona vizinha, no sentido de exportação no caso contrário, e capacidade nula quando não existe capacidade de interligação disponível para trocar energia entre zonas.</t>
  </si>
  <si>
    <t>Percentagem do total por período (%), 01/10/2025 - 31/12/2025. Fronteira Espanha – França</t>
  </si>
  <si>
    <t>Ocupação por fronteira nas interligações internacionais após o mercado intradiário contínuo</t>
  </si>
  <si>
    <t>Evolução anual (GWh), 2009 - 2025</t>
  </si>
  <si>
    <t>Fronteira</t>
  </si>
  <si>
    <t>Exportações</t>
  </si>
  <si>
    <t>Portugal</t>
  </si>
  <si>
    <t>França</t>
  </si>
  <si>
    <t>Andorra</t>
  </si>
  <si>
    <t>Marrocos</t>
  </si>
  <si>
    <t>Apresenta-se, para o sistema elétrico peninsular espanhol, a ocupação total atribuída no Programa Horário Final após o Mercado Intradiário Contínuo (PHFC) de intercâmbios internacionais por fronteira e por sentido do fluxo de energia.</t>
  </si>
  <si>
    <t>Saldo líquido nas interligações internacionais após o mercado intradiário contínuo</t>
  </si>
  <si>
    <t>Evolução anual (TWh), 2009 - 2025</t>
  </si>
  <si>
    <t>Importações (TWh)</t>
  </si>
  <si>
    <t>Exportações (TWh)</t>
  </si>
  <si>
    <t>Saldo neto (TWh)</t>
  </si>
  <si>
    <t>El saldo neto en las interconexiones corresponde a la diferencia entre las exportações y las importações agregadas del año en la zona espanhola. Un saldo neto negativo indica que la zona espanhola ha sido importadora neta, mientras que un saldo neto positivo señala que ha sido exportadora neta.</t>
  </si>
  <si>
    <t>Energia negociada no mercado intradiário contínuo por zona de negociação</t>
  </si>
  <si>
    <t>Evolução mensal (GWh), 2025. Espanha, Portugal y MIBEL</t>
  </si>
  <si>
    <t>MIBEL</t>
  </si>
  <si>
    <t>Exportación MIBEL</t>
  </si>
  <si>
    <t>Importación MIBEL</t>
  </si>
  <si>
    <t>Portugal nacional</t>
  </si>
  <si>
    <t>Espanha nacional</t>
  </si>
  <si>
    <t>Año total</t>
  </si>
  <si>
    <t>Quota (%)</t>
  </si>
  <si>
    <t>A energia negociada obtém-se como o resultado das aquisições mais a exportação líquida em cada período da zona correspondente. “MIBEL” refere-se ao Mercado Ibérico de Eletricidade.</t>
  </si>
  <si>
    <t>Preços médios do mercado diário europeu</t>
  </si>
  <si>
    <t>Evolução mensal (€/MWh), 2024 - 2025</t>
  </si>
  <si>
    <t>Croácia</t>
  </si>
  <si>
    <t>Alemanha</t>
  </si>
  <si>
    <t>Países Baixos</t>
  </si>
  <si>
    <t>Áustria</t>
  </si>
  <si>
    <t>Itália</t>
  </si>
  <si>
    <t>OMIE - Espanha</t>
  </si>
  <si>
    <t>OMIE - Portugal</t>
  </si>
  <si>
    <t>Roménia</t>
  </si>
  <si>
    <t>República Checa</t>
  </si>
  <si>
    <t>Apresentam-se as médias aritméticas mensais a partir de valores diários dos preços do mercado diário europeu para mercados de eletricidade selecionados. Os preços médios para Itália correspondem à média aritmética das zonas de oferta de Itália Norte, Centro-Norte, Centro-Sul, Sul, Calábria e Sicília.</t>
  </si>
  <si>
    <t>Energia negociada no mercado intradiário contínuo comparada com as sessões de leilões IDA</t>
  </si>
  <si>
    <t>Evolução mensal (GWh), 2025. Zona espanhola</t>
  </si>
  <si>
    <t>IDA 1</t>
  </si>
  <si>
    <t>IDA 2</t>
  </si>
  <si>
    <t>IDA 3</t>
  </si>
  <si>
    <t>MIC</t>
  </si>
  <si>
    <t>Total anual</t>
  </si>
  <si>
    <t>“IDA” refere-se aos leilões intradiários europeus (Intraday Auctions, em inglês) e “MIC” ao mercado intradiário contínuo. A energia negociada obtém-se como o resultado das aquisições mais a exportação líquida em cada período da zona correspondente.</t>
  </si>
  <si>
    <t>Evolução mensal (GWh), 2025. Zona portuguesa</t>
  </si>
  <si>
    <t>Energia negociada nos mercados intradiários sobre a energia negociada no mercado diário</t>
  </si>
  <si>
    <t>Evolução diária (%), 2024 - 2025. MIBEL</t>
  </si>
  <si>
    <t>Data</t>
  </si>
  <si>
    <t>IDA 2024</t>
  </si>
  <si>
    <t>IDA 2025</t>
  </si>
  <si>
    <t>MIC 2024</t>
  </si>
  <si>
    <t>MIC 2025</t>
  </si>
  <si>
    <t>Energia negociada nos mercados spot no MIBEL</t>
  </si>
  <si>
    <t>Evolução mensal (TWh), 2024 - 2025. MIBEL</t>
  </si>
  <si>
    <t>MD 2024</t>
  </si>
  <si>
    <t>MD 2025</t>
  </si>
  <si>
    <t>Año 2025</t>
  </si>
  <si>
    <t>Área de precio</t>
  </si>
  <si>
    <t>País</t>
  </si>
  <si>
    <t>Preço médio 2025 (€/MWh)</t>
  </si>
  <si>
    <t>DE</t>
  </si>
  <si>
    <t>Alemanha - Luxembourg</t>
  </si>
  <si>
    <t>AT</t>
  </si>
  <si>
    <t>BE</t>
  </si>
  <si>
    <t>Bélgica</t>
  </si>
  <si>
    <t>BU</t>
  </si>
  <si>
    <t>Bulgária</t>
  </si>
  <si>
    <t>CR</t>
  </si>
  <si>
    <t>DK</t>
  </si>
  <si>
    <t>Dinamarca</t>
  </si>
  <si>
    <t>SK</t>
  </si>
  <si>
    <t>Eslováquia</t>
  </si>
  <si>
    <t>SV</t>
  </si>
  <si>
    <t>Eslovénia</t>
  </si>
  <si>
    <t>ES</t>
  </si>
  <si>
    <t>Espanha</t>
  </si>
  <si>
    <t>EE</t>
  </si>
  <si>
    <t>Estónia</t>
  </si>
  <si>
    <t>FI</t>
  </si>
  <si>
    <t>Finlândia</t>
  </si>
  <si>
    <t>FR</t>
  </si>
  <si>
    <t>FRM</t>
  </si>
  <si>
    <t>França - Córsega</t>
  </si>
  <si>
    <t>GR</t>
  </si>
  <si>
    <t>Grécia</t>
  </si>
  <si>
    <t>HU</t>
  </si>
  <si>
    <t>Hungria</t>
  </si>
  <si>
    <t>IR</t>
  </si>
  <si>
    <t>Irlanda</t>
  </si>
  <si>
    <t>IT</t>
  </si>
  <si>
    <t>IT6</t>
  </si>
  <si>
    <t>IT7</t>
  </si>
  <si>
    <t>LV</t>
  </si>
  <si>
    <t>Letónia</t>
  </si>
  <si>
    <t>LT</t>
  </si>
  <si>
    <t>Lituânia</t>
  </si>
  <si>
    <t>NO</t>
  </si>
  <si>
    <t>Noruega</t>
  </si>
  <si>
    <t>NL</t>
  </si>
  <si>
    <t>PL</t>
  </si>
  <si>
    <t>Polónia</t>
  </si>
  <si>
    <t>PT</t>
  </si>
  <si>
    <t>CZ</t>
  </si>
  <si>
    <t>RO</t>
  </si>
  <si>
    <t>SE</t>
  </si>
  <si>
    <t>Suécia</t>
  </si>
  <si>
    <t>Desde a entrada em funcionamento da negociação em intervalos de 15 minutos (MTU15) no mercado diário, em 1 de outubro de 2025, os preços médios anuais são calculados a partir de valores horários, definidos como a média aritmética dos quatro preços quarto-horários de cada hora. Adicionalmente, apresenta-se a percentagem de períodos com diferença absoluta de preços ≤ 1 €/MWh (indicador de convergência de preços entre zonas) para áreas de preço fronteiriças selecionadas, calculada com períodos horários até 30/09/2025 e com períodos quarto-horários a partir de 01/10/2025. As áreas de Itália, Noruega, Suécia e Dinamarca são preços médios aritméticos das respetivas áreas de preço (bidding zones).</t>
  </si>
  <si>
    <t>Volume económico das compras negociadas no MIBEL</t>
  </si>
  <si>
    <t>Evolução mensal (milhões de euros), 2024 - 2025. Espanha e Portugal</t>
  </si>
  <si>
    <t>MIBEL 2024</t>
  </si>
  <si>
    <t>MIBEL 2025</t>
  </si>
  <si>
    <t>A zona espanhola inclui exportações pelas fronteiras com França, Marrocos e Andorra. “MIBEL” refere-se ao Mercado Ibérico de Eletricidade. Os valores apresentados estão arredondados a milhões de euros sem casas decimais, pelo que podem surgir pequenas diferenças ao somar os dados apresentados.</t>
  </si>
  <si>
    <t>Volume económico das compras negociadas por mercado no MIBEL</t>
  </si>
  <si>
    <t>Evolução mensal (milhões de euros), 2025. Espanha e Portugal</t>
  </si>
  <si>
    <t>Espanha mercado diário</t>
  </si>
  <si>
    <t>Espanha mercado intradiário de leilões</t>
  </si>
  <si>
    <t>Espanha mercado intradiário contínuo</t>
  </si>
  <si>
    <t>Espanha REER</t>
  </si>
  <si>
    <t>Espanha total</t>
  </si>
  <si>
    <t>Portugal mercado diário</t>
  </si>
  <si>
    <t>Portugal mercado intradiário de leilões</t>
  </si>
  <si>
    <t>Portugal mercado intradiário contínuo</t>
  </si>
  <si>
    <t>Portugal total</t>
  </si>
  <si>
    <t>MIBEL total</t>
  </si>
  <si>
    <t>A zona espanhola inclui exportações pelas fronteiras com França, Marrocos e Andorra. “MIBEL” refere-se ao Mercado Ibérico de Eletricidade e “REER” ao Regime Económico das Energias Renováveis. Os valores apresentados estão arredondados a milhões de euros sem casas decimais, pelo que podem surgir pequenas diferenças ao somar os dados apresentados.</t>
  </si>
  <si>
    <t>Rendas de congestionamento nas interligações internacionais</t>
  </si>
  <si>
    <t>Evolução mensal, 2024 - 2025. Fronteira Espanha - Portugal</t>
  </si>
  <si>
    <t>Mercado diário (milhares de euros)</t>
  </si>
  <si>
    <t>Mercado intradiário de leilões (milhares de euros)</t>
  </si>
  <si>
    <t>Percentagem de períodos com diferença de preços (% do total)</t>
  </si>
  <si>
    <t>Apresenta-se a soma mensal da renda de congestionamento para o sistema elétrico por interligação, resultante do mecanismo de gestão das interligações internacionais pela atribuição de energias no mercado diário (MD) e intradiário de leilões. A renda de congestionamento resulta da aplicação ao fluxo na interligação da diferença de preços em cada lado da fronteira. Com a entrada em funcionamento da negociação em períodos quarto-horários no mercado diário (MTU15), a percentagem de períodos com diferença de preços do mercado diário entre zonas (indicador de convergência de preços) calcula-se, com períodos horários até 30/09/2025 e com períodos quarto-horários a partir de 01/10/2025, como percentagem do total de períodos.</t>
  </si>
  <si>
    <t>Evolução mensal, 2024 - 2025. Fronteira Espanha - França</t>
  </si>
  <si>
    <t>Mercado diário (milhões de euros)</t>
  </si>
  <si>
    <t>Leilões IDA (milhões de euros)</t>
  </si>
  <si>
    <t>Apresenta-se a soma mensal da renda de congestionamento para o sistema elétrico por interligação, resultante do mecanismo de gestão das interligações internacionais pela atribuição de energias no mercado diário (MD) e intradiário de leilões europeus (IDA), desde a sua entrada em funcionamento em 14/06/2024. A renda de congestionamento resulta da aplicação ao fluxo na interligação da diferença de preços em cada lado da fronteira. Com a entrada em funcionamento da negociação em períodos quarto-horários no mercado diário (MTU15), a percentagem de períodos com diferença de preços do mercado diário entre zonas (indicador de convergência de preços) calcula-se, com períodos horários até 30/09/2025 e com períodos quarto-horários a partir de 01/10/2025, como percentagem do total de períodos.</t>
  </si>
  <si>
    <t>Preço final médio e volume económico do sistema elétrico espanhol</t>
  </si>
  <si>
    <t>Evolução diária, 2025. Procura nacional</t>
  </si>
  <si>
    <t>Volume económico mensal (milhões de euros)</t>
  </si>
  <si>
    <t>Preço máximo PFM (€/MWh)</t>
  </si>
  <si>
    <t>Preço médio PFM (€/MWh)</t>
  </si>
  <si>
    <t>Preço mínimo PFM (€/MWh)</t>
  </si>
  <si>
    <t>Apresentam-se o volume económico do sistema elétrico espanhol (eixo direito do gráfico), juntamente com métricas diárias (média aritmética, máximo e mínimo) do Preço Final Médio (PFM), calculadas a partir de valores horários.</t>
  </si>
  <si>
    <t>Componentes do preço final médio do sistema elétrico espanhol</t>
  </si>
  <si>
    <t>Evolução mensal, 2025. Procura nacional</t>
  </si>
  <si>
    <t>Mercado diario (€/MWh)</t>
  </si>
  <si>
    <t>Restrições técnicas (€/MWh)</t>
  </si>
  <si>
    <t>Banda de regulação secundária e SRAD (€/MWh)</t>
  </si>
  <si>
    <t>Mercado intradiario (€/MWh)</t>
  </si>
  <si>
    <t>Outros processos OS (€/MWh)</t>
  </si>
  <si>
    <t>Pagamento por capacidade (€/MWh)</t>
  </si>
  <si>
    <t>Valor da participação em serviços (€/MWh)</t>
  </si>
  <si>
    <t>REER (€/MWh)</t>
  </si>
  <si>
    <t>PFM (€/MWh)</t>
  </si>
  <si>
    <t>Procura nacional (TWh)</t>
  </si>
  <si>
    <t>Total anual 2025</t>
  </si>
  <si>
    <t>Total anual 2024</t>
  </si>
  <si>
    <t>Desagregam-se os componentes do preço final médio da energia (PFM) da procura nacional do sistema elétrico espanhol entre o correspondente ao mercado diário, intradiário (leilões e contínuo), solução de restrições técnicas, banda de regulação secundária e Serviço de Resposta Ativa da Procura (SRAD), outros serviços de ajuste do operador do sistema (OS), os preços regulados de pagamentos por capacidade, o montante de participação dos serviços de RAD (receita da procura pela participação no SRAD) e o REER. A procura nacional é apresentada em TWh.</t>
  </si>
  <si>
    <t>Componentes do preço final médio do sistema elétrico espanhol por tipo de consumidor</t>
  </si>
  <si>
    <t>Componente</t>
  </si>
  <si>
    <t>Comercializador de referência (€/MWh)</t>
  </si>
  <si>
    <t>Comercializador de referência (%)</t>
  </si>
  <si>
    <t>Mercado livre (€/MWh)</t>
  </si>
  <si>
    <t>Mercado livre (%)</t>
  </si>
  <si>
    <t>Procura nacional (€/MWh)</t>
  </si>
  <si>
    <t>Procura nacional (%)</t>
  </si>
  <si>
    <t>Mercado diário</t>
  </si>
  <si>
    <t>Restrições técnicas</t>
  </si>
  <si>
    <t>Banda de regulação secundária e SRAD</t>
  </si>
  <si>
    <t>Mercado intradiário</t>
  </si>
  <si>
    <t>Outros processos OS</t>
  </si>
  <si>
    <t>Pagamento por capacidade</t>
  </si>
  <si>
    <t>Valor da participação em serviços</t>
  </si>
  <si>
    <t>REER</t>
  </si>
  <si>
    <t>PFM total</t>
  </si>
  <si>
    <t>Desagregam-se os componentes do preço final médio da energia (PFM) do sistema elétrico espanhol por tipo de consumidor entre o correspondente ao mercado diário, intradiário (leilões e contínuo), solução de restrições técnicas, banda de regulação secundária e Serviço de Resposta Ativa da Procura (SRAD), outros serviços de ajuste do operador do sistema (OS), os preços regulados de pagamentos por capacidade, o montante de participação dos serviços de RAD (receita da procura pela participação no SRAD) e o REER.</t>
  </si>
  <si>
    <t>Liquidação das cobranças no mercado</t>
  </si>
  <si>
    <t>Evolução semanal, 2024 - 2025</t>
  </si>
  <si>
    <t>Semana</t>
  </si>
  <si>
    <t>Cobranças (milhões de euros)</t>
  </si>
  <si>
    <t>N.º de pagamentos devedores</t>
  </si>
  <si>
    <t>N.º de transferências credoras</t>
  </si>
  <si>
    <t>A evolução semanal do número de pagamentos devedores e do número de transferências credoras é representada no eixo direito do gráfico.</t>
  </si>
  <si>
    <t>Garantias formalizadas no OMIE</t>
  </si>
  <si>
    <t>Evolução mensal, 2025.</t>
  </si>
  <si>
    <t>Garantias bancárias (milhões de euros)</t>
  </si>
  <si>
    <t>Numerário (milhões de euros)</t>
  </si>
  <si>
    <t>Linhas de crédito (milhões de euros)</t>
  </si>
  <si>
    <t>Seguro-caução (milhões de euros)</t>
  </si>
  <si>
    <t>Total de garantias (milhões de euros)</t>
  </si>
  <si>
    <t>Preço médio mensal MD (€/MWh)</t>
  </si>
  <si>
    <t>Quota a 31/12/2025 (%)</t>
  </si>
  <si>
    <t>Apresenta-se a evolução do montante total no fim do mês das garantias por tipo formalizadas no OMIE no eixo esquerdo, juntamente com o preço médio aritmético do mercado diário (MD) espanhol no eixo direito.</t>
  </si>
  <si>
    <t>*Apresenta-se a evolução no fim do mês do montante total de garantias por tipo formalizadas no mercado ibérico de eletricidade (MIBEL) no eixo esquerdo, juntamente com o preço médio aritmético do mercado diário (MD) espanhol no eixo direito.</t>
  </si>
  <si>
    <t>Quota de garantias bancárias e autorizações de linha de crédito por rating da entidade bancária</t>
  </si>
  <si>
    <t>Percentagem do total (%), a 31 de dezembro de 2025.</t>
  </si>
  <si>
    <t>Rating</t>
  </si>
  <si>
    <t>Valor (milhões de euros)</t>
  </si>
  <si>
    <t>Investment Grade+1</t>
  </si>
  <si>
    <t>Investment Grade+2</t>
  </si>
  <si>
    <t>Investment Grade+3</t>
  </si>
  <si>
    <t>Investment Grade+4</t>
  </si>
  <si>
    <t>Investment Grade+5</t>
  </si>
  <si>
    <t>Investment Grade+6</t>
  </si>
  <si>
    <t>Apresenta-se a distribuição no fim do ano do montante total de garantias bancárias e autorizações de linha de crédito agrupadas por rating da entidade bancária relativamente ao Investment Grade.</t>
  </si>
  <si>
    <t>Energia e montantes liquidados no Regime Económico das Energias Renováveis (REER)</t>
  </si>
  <si>
    <t>Evolução mensal, 2025. Espanha</t>
  </si>
  <si>
    <t>Montante recebido (€)</t>
  </si>
  <si>
    <t>Energia de leilão liquidada a instalações abrangidas (MWh)</t>
  </si>
  <si>
    <t>Energia liquidada abaixo do preço de isenção a instalações abrangidas (MWh)</t>
  </si>
  <si>
    <t>Energia total liquidada a instalações inscritas (MWh)</t>
  </si>
  <si>
    <t>N.º de períodos liquidados abaixo do preço de isenção</t>
  </si>
  <si>
    <t>Excedente/défice repercutido na procura nacional (€)</t>
  </si>
  <si>
    <t>Energia repercutida na procura nacional (MWh)</t>
  </si>
  <si>
    <t>Custo unitário repercutido na procura nacional (€/MWh)</t>
  </si>
  <si>
    <t>Apresenta-se informação sobre a energia liquidada a instalações abrangidas pelo Regime Económico das Energias Renováveis (REER), regulado pelo Real Decreto 960/2020, desde a entrada em operação das primeiras instalações em 15/03/2025. A energia liquidada inclui a energia negociada nos mercados diário e intradiário, bem como nos serviços de ajuste do sistema. Consideram-se períodos abaixo do preço de isenção aqueles em que o preço do mercado diário ou intradiário é igual ou inferior ao preço de isenção de cobrança, fixado em 0 €/MWh. Com a entrada em funcionamento da negociação em intervalos de 15 minutos, a granularidade temporal dos períodos é quarto-horária desde 19/03/2025 no mercado intradiário e desde 01/10/2025 no mercado diário.</t>
  </si>
  <si>
    <t>Apresenta-se a energia mensal negociada no Mercado Ibérico de Eletricidade (MIBEL) nos diferentes segmentos do mercado spot: mercado diário (MD), mercado intradiário de leilões regionais (MIL regional) e europeus (IDA), desde a sua entrada em funcionamento em 14/06/2024, bem como o mercado intradiário contínuo (MIC). A energia negociada calcula-se como a soma das aquisições e da exportação líquida em cada período para a zona correspondente.</t>
  </si>
  <si>
    <t>MIL regional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</si>
</sst>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quot;#,##0;0"/>
    <numFmt numFmtId="165" formatCode="&quot; &quot;* #,##0.00&quot; &quot;;&quot;-&quot;* #,##0.00&quot; &quot;;&quot; &quot;* &quot;-&quot;#&quot; &quot;;&quot; &quot;@&quot; &quot;"/>
    <numFmt numFmtId="166" formatCode="0.0%"/>
    <numFmt numFmtId="167" formatCode="[$-C0A]mmm\-yy;@"/>
    <numFmt numFmtId="168" formatCode="&quot; &quot;* #,##0&quot; &quot;;&quot;-&quot;* #,##0&quot; &quot;;&quot; &quot;* &quot;-&quot;#&quot; &quot;;&quot; &quot;@&quot; &quot;"/>
    <numFmt numFmtId="169" formatCode="[$-C0A]d\-mmm\-yy;@"/>
    <numFmt numFmtId="170" formatCode="0.000000"/>
    <numFmt numFmtId="171" formatCode="&quot; &quot;* #,##0.00&quot;   &quot;;&quot;-&quot;* #,##0.00&quot;   &quot;;&quot; &quot;* &quot;-&quot;#&quot;   &quot;;&quot; &quot;@&quot; &quot;"/>
  </numFmts>
  <fonts count="10" x14ac:knownFonts="1">
    <font>
      <sz val="11"/>
      <color rgb="FF000000"/>
      <name val="Calibri"/>
      <family val="2"/>
    </font>
    <font>
      <sz val="11"/>
      <color rgb="FF000000"/>
      <name val="Calibri"/>
      <family val="2"/>
    </font>
    <font>
      <sz val="10"/>
      <color rgb="FF000000"/>
      <name val="Arial"/>
      <family val="2"/>
    </font>
    <font>
      <sz val="7"/>
      <color rgb="FF000000"/>
      <name val="Arial"/>
      <family val="2"/>
    </font>
    <font>
      <b/>
      <i/>
      <sz val="14"/>
      <color rgb="FF000000"/>
      <name val="Arial"/>
      <family val="2"/>
    </font>
    <font>
      <b/>
      <sz val="11"/>
      <color rgb="FF000000"/>
      <name val="Calibri"/>
      <family val="2"/>
    </font>
    <font>
      <sz val="10"/>
      <color rgb="FF000000"/>
      <name val="Calibri"/>
      <family val="2"/>
    </font>
    <font>
      <i/>
      <sz val="12"/>
      <color rgb="FF000000"/>
      <name val="Arial"/>
      <family val="2"/>
    </font>
    <font>
      <sz val="11"/>
      <color rgb="FFFF0000"/>
      <name val="Calibri"/>
      <family val="2"/>
    </font>
    <font>
      <sz val="9"/>
      <color rgb="FFFFFFFF"/>
      <name val="Tahoma"/>
      <family val="2"/>
    </font>
  </fonts>
  <fills count="2">
    <fill>
      <patternFill patternType="none"/>
    </fill>
    <fill>
      <patternFill patternType="gray125"/>
    </fill>
  </fills>
  <borders count="1">
    <border>
      <left/>
      <right/>
      <top/>
      <bottom/>
      <diagonal/>
    </border>
  </borders>
  <cellStyleXfs count="5">
    <xf numFmtId="0" fontId="0" fillId="0" borderId="0"/>
    <xf numFmtId="165" fontId="1" fillId="0" borderId="0"/>
    <xf numFmtId="9" fontId="1" fillId="0" borderId="0"/>
    <xf numFmtId="171" fontId="1" fillId="0" borderId="0"/>
    <xf numFmtId="0" fontId="2" fillId="0" borderId="0"/>
  </cellStyleXfs>
  <cellXfs count="59">
    <xf numFmtId="0" fontId="0" fillId="0" borderId="0" xfId="0"/>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 fontId="0" fillId="0" borderId="0" xfId="0" applyNumberFormat="1"/>
    <xf numFmtId="3" fontId="0" fillId="0" borderId="0" xfId="0" applyNumberFormat="1" applyAlignment="1">
      <alignment horizontal="right" vertical="center"/>
    </xf>
    <xf numFmtId="9" fontId="1" fillId="0" borderId="0" xfId="2"/>
    <xf numFmtId="0" fontId="0" fillId="0" borderId="0" xfId="0" applyAlignment="1">
      <alignment horizontal="right" vertical="center"/>
    </xf>
    <xf numFmtId="164" fontId="6" fillId="0" borderId="0" xfId="0" applyNumberFormat="1" applyFont="1" applyAlignment="1">
      <alignment horizontal="left" vertical="top"/>
    </xf>
    <xf numFmtId="0" fontId="7" fillId="0" borderId="0" xfId="0" applyFont="1"/>
    <xf numFmtId="1" fontId="0" fillId="0" borderId="0" xfId="0" applyNumberFormat="1" applyAlignment="1">
      <alignment wrapText="1"/>
    </xf>
    <xf numFmtId="2" fontId="0" fillId="0" borderId="0" xfId="0" applyNumberFormat="1" applyAlignment="1">
      <alignment wrapText="1"/>
    </xf>
    <xf numFmtId="3" fontId="0" fillId="0" borderId="0" xfId="0" applyNumberFormat="1"/>
    <xf numFmtId="3" fontId="8" fillId="0" borderId="0" xfId="0" applyNumberFormat="1" applyFont="1"/>
    <xf numFmtId="1" fontId="8" fillId="0" borderId="0" xfId="0" applyNumberFormat="1" applyFont="1"/>
    <xf numFmtId="165" fontId="8" fillId="0" borderId="0" xfId="1" applyFont="1"/>
    <xf numFmtId="1" fontId="0" fillId="0" borderId="0" xfId="0" applyNumberFormat="1" applyAlignment="1">
      <alignment vertical="top" wrapText="1"/>
    </xf>
    <xf numFmtId="166" fontId="1" fillId="0" borderId="0" xfId="2" applyNumberFormat="1"/>
    <xf numFmtId="166" fontId="0" fillId="0" borderId="0" xfId="0" applyNumberFormat="1"/>
    <xf numFmtId="2" fontId="0" fillId="0" borderId="0" xfId="0" applyNumberFormat="1" applyAlignment="1">
      <alignment horizontal="right"/>
    </xf>
    <xf numFmtId="166" fontId="1" fillId="0" borderId="0" xfId="2" applyNumberFormat="1" applyAlignment="1">
      <alignment horizontal="right" vertical="center"/>
    </xf>
    <xf numFmtId="0" fontId="6" fillId="0" borderId="0" xfId="0" applyFont="1" applyAlignment="1">
      <alignment horizontal="left" vertical="top"/>
    </xf>
    <xf numFmtId="4" fontId="0" fillId="0" borderId="0" xfId="0" applyNumberFormat="1"/>
    <xf numFmtId="166" fontId="1" fillId="0" borderId="0" xfId="2" applyNumberFormat="1" applyAlignment="1">
      <alignment vertical="top" wrapText="1"/>
    </xf>
    <xf numFmtId="0" fontId="0" fillId="0" borderId="0" xfId="0" applyAlignment="1">
      <alignment horizontal="right"/>
    </xf>
    <xf numFmtId="0" fontId="6" fillId="0" borderId="0" xfId="0" applyFont="1" applyAlignment="1">
      <alignment horizontal="right" vertical="top"/>
    </xf>
    <xf numFmtId="0" fontId="0" fillId="0" borderId="0" xfId="0" applyAlignment="1">
      <alignment horizontal="right" vertical="top"/>
    </xf>
    <xf numFmtId="10" fontId="1" fillId="0" borderId="0" xfId="2" applyNumberFormat="1"/>
    <xf numFmtId="17" fontId="0" fillId="0" borderId="0" xfId="0" applyNumberFormat="1"/>
    <xf numFmtId="17" fontId="6" fillId="0" borderId="0" xfId="0" applyNumberFormat="1" applyFont="1" applyAlignment="1">
      <alignment vertical="top"/>
    </xf>
    <xf numFmtId="167" fontId="0" fillId="0" borderId="0" xfId="0" applyNumberFormat="1"/>
    <xf numFmtId="16" fontId="0" fillId="0" borderId="0" xfId="0" applyNumberFormat="1"/>
    <xf numFmtId="10" fontId="0" fillId="0" borderId="0" xfId="0" applyNumberFormat="1"/>
    <xf numFmtId="10" fontId="0" fillId="0" borderId="0" xfId="0" applyNumberFormat="1" applyAlignment="1">
      <alignment vertical="top" wrapText="1"/>
    </xf>
    <xf numFmtId="0" fontId="0" fillId="0" borderId="0" xfId="0" applyAlignment="1">
      <alignment horizontal="left" vertical="top"/>
    </xf>
    <xf numFmtId="2" fontId="8" fillId="0" borderId="0" xfId="0" applyNumberFormat="1" applyFont="1"/>
    <xf numFmtId="164" fontId="0" fillId="0" borderId="0" xfId="0" applyNumberFormat="1" applyAlignment="1">
      <alignment wrapText="1"/>
    </xf>
    <xf numFmtId="0" fontId="0" fillId="0" borderId="0" xfId="0" applyAlignment="1">
      <alignment wrapText="1"/>
    </xf>
    <xf numFmtId="0" fontId="8" fillId="0" borderId="0" xfId="0" applyFont="1"/>
    <xf numFmtId="17" fontId="0" fillId="0" borderId="0" xfId="0" applyNumberFormat="1" applyAlignment="1">
      <alignment vertical="top"/>
    </xf>
    <xf numFmtId="10" fontId="1" fillId="0" borderId="0" xfId="2" applyNumberFormat="1" applyAlignment="1">
      <alignment wrapText="1"/>
    </xf>
    <xf numFmtId="168" fontId="1" fillId="0" borderId="0" xfId="1" applyNumberFormat="1"/>
    <xf numFmtId="14" fontId="0" fillId="0" borderId="0" xfId="0" applyNumberFormat="1"/>
    <xf numFmtId="165" fontId="1" fillId="0" borderId="0" xfId="1"/>
    <xf numFmtId="2" fontId="0" fillId="0" borderId="0" xfId="0" applyNumberFormat="1" applyAlignment="1">
      <alignment vertical="top" wrapText="1"/>
    </xf>
    <xf numFmtId="0" fontId="7" fillId="0" borderId="0" xfId="0" applyFont="1" applyAlignment="1">
      <alignment horizontal="left"/>
    </xf>
    <xf numFmtId="10" fontId="1" fillId="0" borderId="0" xfId="2" applyNumberFormat="1" applyAlignment="1">
      <alignment horizontal="left" vertical="top" wrapText="1"/>
    </xf>
    <xf numFmtId="169" fontId="2" fillId="0" borderId="0" xfId="4" applyNumberFormat="1"/>
    <xf numFmtId="0" fontId="9" fillId="0" borderId="0" xfId="0" applyFont="1" applyAlignment="1">
      <alignment horizontal="center" vertical="center" readingOrder="1"/>
    </xf>
    <xf numFmtId="164" fontId="0" fillId="0" borderId="0" xfId="0" applyNumberFormat="1" applyAlignment="1">
      <alignment horizontal="right"/>
    </xf>
    <xf numFmtId="3" fontId="1" fillId="0" borderId="0" xfId="1" applyNumberFormat="1"/>
    <xf numFmtId="170" fontId="0" fillId="0" borderId="0" xfId="0" applyNumberFormat="1"/>
    <xf numFmtId="2" fontId="6" fillId="0" borderId="0" xfId="0" applyNumberFormat="1" applyFont="1" applyAlignment="1">
      <alignment horizontal="left" vertical="top" wrapText="1"/>
    </xf>
    <xf numFmtId="0" fontId="0" fillId="0" borderId="0" xfId="0"/>
    <xf numFmtId="1" fontId="6" fillId="0" borderId="0" xfId="0" applyNumberFormat="1"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cellXfs>
  <cellStyles count="5">
    <cellStyle name="Millares" xfId="1" builtinId="3"/>
    <cellStyle name="Millares 2" xfId="3" xr:uid="{00000000-0005-0000-0000-000003000000}"/>
    <cellStyle name="Normal" xfId="0" builtinId="0"/>
    <cellStyle name="Normal 2" xfId="4"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workbookViewId="0"/>
  </sheetViews>
  <sheetFormatPr baseColWidth="10" defaultRowHeight="15" x14ac:dyDescent="0.25"/>
  <cols>
    <col min="1" max="1" width="57.7109375" customWidth="1"/>
    <col min="2" max="5" width="11.42578125" customWidth="1"/>
    <col min="6" max="6" width="25.7109375" customWidth="1"/>
    <col min="7" max="7" width="26.7109375" customWidth="1"/>
    <col min="8" max="8" width="11.42578125" customWidth="1"/>
  </cols>
  <sheetData>
    <row r="1" spans="1:13" ht="15" customHeight="1" x14ac:dyDescent="0.25">
      <c r="A1" s="1" t="s">
        <v>0</v>
      </c>
    </row>
    <row r="2" spans="1:13" ht="18.75" customHeight="1" x14ac:dyDescent="0.3">
      <c r="A2" s="1"/>
      <c r="C2" s="2" t="s">
        <v>1</v>
      </c>
      <c r="D2" s="2"/>
    </row>
    <row r="3" spans="1:13" ht="15" customHeight="1" x14ac:dyDescent="0.25"/>
    <row r="4" spans="1:13" ht="15" customHeight="1" x14ac:dyDescent="0.25"/>
    <row r="5" spans="1:13" ht="15" customHeight="1" x14ac:dyDescent="0.25">
      <c r="A5" s="3" t="s">
        <v>2</v>
      </c>
      <c r="B5" s="3">
        <v>2024</v>
      </c>
      <c r="C5" s="3">
        <v>2025</v>
      </c>
      <c r="G5" s="4"/>
      <c r="H5" s="4"/>
      <c r="I5" s="4"/>
      <c r="J5" s="4"/>
      <c r="K5" s="4"/>
      <c r="L5" s="4"/>
      <c r="M5" s="4"/>
    </row>
    <row r="6" spans="1:13" ht="15" customHeight="1" x14ac:dyDescent="0.25">
      <c r="A6" s="5" t="s">
        <v>3</v>
      </c>
      <c r="B6" s="6">
        <v>267</v>
      </c>
      <c r="C6" s="6">
        <v>275</v>
      </c>
      <c r="G6" s="4"/>
      <c r="H6" s="4"/>
      <c r="I6" s="4"/>
      <c r="J6" s="4"/>
      <c r="K6" s="4"/>
      <c r="L6" s="4"/>
      <c r="M6" s="4"/>
    </row>
    <row r="7" spans="1:13" ht="15" customHeight="1" x14ac:dyDescent="0.25">
      <c r="A7" s="5" t="s">
        <v>4</v>
      </c>
      <c r="B7" s="7">
        <v>16224</v>
      </c>
      <c r="C7" s="7">
        <v>17578</v>
      </c>
      <c r="G7" s="4"/>
      <c r="H7" s="4"/>
      <c r="I7" s="4"/>
      <c r="J7" s="4"/>
      <c r="K7" s="4"/>
      <c r="L7" s="4"/>
      <c r="M7" s="4"/>
    </row>
    <row r="8" spans="1:13" ht="15" customHeight="1" x14ac:dyDescent="0.25">
      <c r="A8" s="5" t="s">
        <v>5</v>
      </c>
      <c r="B8" s="4">
        <v>44</v>
      </c>
      <c r="C8" s="4">
        <v>42</v>
      </c>
      <c r="G8" s="4"/>
      <c r="H8" s="4"/>
      <c r="I8" s="4"/>
      <c r="J8" s="4"/>
      <c r="K8" s="4"/>
      <c r="L8" s="4"/>
      <c r="M8" s="4"/>
    </row>
    <row r="9" spans="1:13" ht="15" customHeight="1" x14ac:dyDescent="0.25">
      <c r="A9" s="5" t="s">
        <v>6</v>
      </c>
      <c r="B9" s="8">
        <v>0.84</v>
      </c>
      <c r="C9" s="8">
        <v>0.84</v>
      </c>
      <c r="E9" s="4"/>
      <c r="F9" s="4"/>
      <c r="G9" s="4"/>
      <c r="H9" s="4"/>
      <c r="I9" s="4"/>
      <c r="J9" s="4"/>
      <c r="K9" s="4"/>
      <c r="L9" s="4"/>
      <c r="M9" s="4"/>
    </row>
    <row r="10" spans="1:13" ht="15" customHeight="1" x14ac:dyDescent="0.25">
      <c r="A10" s="5" t="s">
        <v>7</v>
      </c>
      <c r="B10" s="7">
        <v>1410</v>
      </c>
      <c r="C10" s="7">
        <v>1445</v>
      </c>
      <c r="E10" s="4"/>
      <c r="F10" s="4"/>
      <c r="G10" s="4"/>
      <c r="H10" s="4"/>
      <c r="I10" s="4"/>
      <c r="J10" s="4"/>
      <c r="K10" s="4"/>
      <c r="L10" s="4"/>
      <c r="M10" s="4"/>
    </row>
    <row r="11" spans="1:13" ht="15" customHeight="1" x14ac:dyDescent="0.25">
      <c r="A11" s="5" t="s">
        <v>8</v>
      </c>
      <c r="B11" s="9">
        <v>63.04</v>
      </c>
      <c r="C11" s="9">
        <v>65.290000000000006</v>
      </c>
      <c r="E11" s="4"/>
      <c r="F11" s="4"/>
      <c r="G11" s="4"/>
      <c r="H11" s="4"/>
      <c r="I11" s="4"/>
      <c r="J11" s="4"/>
      <c r="K11" s="4"/>
      <c r="L11" s="4"/>
      <c r="M11" s="4"/>
    </row>
    <row r="12" spans="1:13" ht="15" customHeight="1" x14ac:dyDescent="0.25">
      <c r="A12" s="5" t="s">
        <v>9</v>
      </c>
      <c r="B12" s="9">
        <v>63.45</v>
      </c>
      <c r="C12" s="9">
        <v>66.180000000000007</v>
      </c>
      <c r="E12" s="4"/>
      <c r="F12" s="4"/>
      <c r="G12" s="4"/>
      <c r="H12" s="4"/>
      <c r="I12" s="4"/>
      <c r="J12" s="4"/>
      <c r="K12" s="4"/>
      <c r="L12" s="4"/>
      <c r="M12" s="4"/>
    </row>
    <row r="13" spans="1:13" ht="15" customHeight="1" x14ac:dyDescent="0.25">
      <c r="A13" s="5" t="s">
        <v>10</v>
      </c>
      <c r="B13" s="9">
        <v>95.2</v>
      </c>
      <c r="C13" s="9">
        <v>93.3</v>
      </c>
      <c r="E13" s="4"/>
      <c r="F13" s="4"/>
      <c r="G13" s="4"/>
      <c r="H13" s="4"/>
      <c r="I13" s="4"/>
      <c r="J13" s="4"/>
      <c r="K13" s="4"/>
      <c r="L13" s="4"/>
      <c r="M13" s="4"/>
    </row>
    <row r="14" spans="1:13" ht="15" customHeight="1" x14ac:dyDescent="0.25">
      <c r="A14" s="5" t="s">
        <v>11</v>
      </c>
      <c r="B14" s="9">
        <v>34.9</v>
      </c>
      <c r="C14" s="9">
        <v>42.3</v>
      </c>
      <c r="D14" s="4"/>
      <c r="E14" s="4"/>
      <c r="F14" s="4"/>
      <c r="G14" s="4"/>
      <c r="H14" s="4"/>
      <c r="I14" s="4"/>
      <c r="J14" s="4"/>
      <c r="K14" s="4"/>
      <c r="L14" s="4"/>
      <c r="M14" s="4"/>
    </row>
    <row r="15" spans="1:13" ht="15" customHeight="1" x14ac:dyDescent="0.25">
      <c r="A15" s="5"/>
      <c r="B15" s="4"/>
      <c r="C15" s="4"/>
      <c r="D15" s="4"/>
      <c r="E15" s="4"/>
      <c r="F15" s="4"/>
      <c r="G15" s="4"/>
      <c r="H15" s="4"/>
      <c r="I15" s="4"/>
      <c r="J15" s="4"/>
      <c r="K15" s="4"/>
      <c r="L15" s="4"/>
      <c r="M15" s="4"/>
    </row>
    <row r="16" spans="1:13" ht="15" customHeight="1" x14ac:dyDescent="0.25">
      <c r="A16" s="5"/>
      <c r="B16" s="4"/>
      <c r="C16" s="4"/>
      <c r="D16" s="4"/>
      <c r="E16" s="4"/>
      <c r="F16" s="4"/>
      <c r="G16" s="4"/>
      <c r="H16" s="4"/>
      <c r="I16" s="4"/>
      <c r="J16" s="4"/>
      <c r="K16" s="4"/>
      <c r="L16" s="4"/>
      <c r="M16" s="4"/>
    </row>
    <row r="17" spans="1:13" ht="15" customHeight="1" x14ac:dyDescent="0.25">
      <c r="A17" s="5"/>
      <c r="B17" s="4"/>
      <c r="C17" s="4"/>
      <c r="D17" s="4"/>
      <c r="E17" s="4"/>
      <c r="F17" s="4"/>
      <c r="G17" s="4"/>
      <c r="H17" s="4"/>
      <c r="I17" s="4"/>
      <c r="J17" s="4"/>
      <c r="K17" s="4"/>
      <c r="L17" s="4"/>
      <c r="M17" s="4"/>
    </row>
    <row r="18" spans="1:13" ht="71.099999999999994" customHeight="1" x14ac:dyDescent="0.25">
      <c r="A18" s="10" t="s">
        <v>12</v>
      </c>
      <c r="B18" s="54" t="s">
        <v>13</v>
      </c>
      <c r="C18" s="55"/>
      <c r="D18" s="55"/>
      <c r="E18" s="55"/>
      <c r="F18" s="55"/>
      <c r="G18" s="55"/>
      <c r="H18" s="4"/>
      <c r="I18" s="4"/>
      <c r="J18" s="4"/>
      <c r="K18" s="4"/>
      <c r="L18" s="4"/>
      <c r="M18" s="4"/>
    </row>
    <row r="19" spans="1:13" ht="15" customHeight="1" x14ac:dyDescent="0.25">
      <c r="A19" s="5"/>
      <c r="B19" s="4"/>
      <c r="C19" s="4"/>
      <c r="D19" s="4"/>
      <c r="E19" s="4"/>
      <c r="F19" s="4"/>
      <c r="G19" s="4"/>
      <c r="H19" s="4"/>
      <c r="I19" s="4"/>
      <c r="J19" s="4"/>
      <c r="K19" s="4"/>
      <c r="L19" s="4"/>
      <c r="M19" s="4"/>
    </row>
    <row r="20" spans="1:13" ht="15" customHeight="1" x14ac:dyDescent="0.25">
      <c r="A20" s="5"/>
      <c r="B20" s="4"/>
      <c r="C20" s="4"/>
      <c r="D20" s="4"/>
      <c r="E20" s="4"/>
      <c r="F20" s="4"/>
      <c r="G20" s="4"/>
      <c r="H20" s="4"/>
      <c r="I20" s="4"/>
      <c r="J20" s="4"/>
      <c r="K20" s="4"/>
      <c r="L20" s="4"/>
      <c r="M20" s="4"/>
    </row>
    <row r="21" spans="1:13" ht="15" customHeight="1" x14ac:dyDescent="0.25">
      <c r="A21" s="5"/>
      <c r="B21" s="4"/>
      <c r="C21" s="4"/>
      <c r="D21" s="4"/>
      <c r="E21" s="4"/>
      <c r="F21" s="4"/>
      <c r="G21" s="4"/>
      <c r="H21" s="4"/>
      <c r="I21" s="4"/>
      <c r="J21" s="4"/>
      <c r="K21" s="4"/>
      <c r="L21" s="4"/>
      <c r="M21" s="4"/>
    </row>
    <row r="22" spans="1:13" ht="15" customHeight="1" x14ac:dyDescent="0.25">
      <c r="A22" s="5"/>
      <c r="B22" s="4"/>
      <c r="C22" s="4"/>
      <c r="D22" s="4"/>
      <c r="E22" s="4"/>
      <c r="F22" s="4"/>
      <c r="G22" s="4"/>
      <c r="H22" s="4"/>
      <c r="I22" s="4"/>
      <c r="J22" s="4"/>
      <c r="K22" s="4"/>
      <c r="L22" s="4"/>
      <c r="M22" s="4"/>
    </row>
    <row r="23" spans="1:13" ht="15" customHeight="1" x14ac:dyDescent="0.25">
      <c r="A23" s="5"/>
      <c r="B23" s="4"/>
      <c r="C23" s="4"/>
      <c r="D23" s="4"/>
      <c r="E23" s="4"/>
      <c r="F23" s="4"/>
      <c r="G23" s="4"/>
      <c r="H23" s="4"/>
      <c r="I23" s="4"/>
      <c r="J23" s="4"/>
      <c r="K23" s="4"/>
      <c r="L23" s="4"/>
      <c r="M23" s="4"/>
    </row>
    <row r="24" spans="1:13" ht="15" customHeight="1" x14ac:dyDescent="0.25">
      <c r="A24" s="5"/>
      <c r="B24" s="4"/>
      <c r="C24" s="4"/>
      <c r="D24" s="4"/>
      <c r="E24" s="4"/>
      <c r="F24" s="4"/>
      <c r="G24" s="4"/>
      <c r="H24" s="4"/>
      <c r="I24" s="4"/>
      <c r="J24" s="4"/>
      <c r="K24" s="4"/>
      <c r="L24" s="4"/>
      <c r="M24" s="4"/>
    </row>
    <row r="25" spans="1:13" ht="15" customHeight="1" x14ac:dyDescent="0.25">
      <c r="A25" s="5"/>
      <c r="B25" s="4"/>
      <c r="C25" s="4"/>
      <c r="D25" s="4"/>
      <c r="E25" s="4"/>
      <c r="F25" s="4"/>
      <c r="G25" s="4"/>
      <c r="H25" s="4"/>
      <c r="I25" s="4"/>
      <c r="J25" s="4"/>
      <c r="K25" s="4"/>
      <c r="L25" s="4"/>
      <c r="M25" s="4"/>
    </row>
    <row r="26" spans="1:13" ht="15" customHeight="1" x14ac:dyDescent="0.25">
      <c r="A26" s="5"/>
      <c r="B26" s="4"/>
      <c r="C26" s="4"/>
      <c r="D26" s="4"/>
      <c r="E26" s="4"/>
      <c r="F26" s="4"/>
      <c r="G26" s="4"/>
      <c r="H26" s="4"/>
      <c r="I26" s="4"/>
      <c r="J26" s="4"/>
      <c r="K26" s="4"/>
      <c r="L26" s="4"/>
      <c r="M26" s="4"/>
    </row>
    <row r="27" spans="1:13" ht="15" customHeight="1" x14ac:dyDescent="0.25">
      <c r="A27" s="5"/>
      <c r="B27" s="4"/>
      <c r="C27" s="4"/>
      <c r="D27" s="4"/>
      <c r="E27" s="4"/>
      <c r="F27" s="4"/>
      <c r="G27" s="4"/>
      <c r="H27" s="4"/>
      <c r="I27" s="4"/>
      <c r="J27" s="4"/>
      <c r="K27" s="4"/>
      <c r="L27" s="4"/>
      <c r="M27" s="4"/>
    </row>
    <row r="28" spans="1:13" ht="15" customHeight="1" x14ac:dyDescent="0.25">
      <c r="A28" s="5"/>
      <c r="B28" s="4"/>
      <c r="C28" s="4"/>
      <c r="D28" s="4"/>
      <c r="E28" s="4"/>
      <c r="F28" s="4"/>
      <c r="G28" s="4"/>
      <c r="H28" s="4"/>
      <c r="I28" s="4"/>
      <c r="J28" s="4"/>
      <c r="K28" s="4"/>
      <c r="L28" s="4"/>
      <c r="M28" s="4"/>
    </row>
    <row r="29" spans="1:13" ht="15" customHeight="1" x14ac:dyDescent="0.25">
      <c r="A29" s="5"/>
      <c r="B29" s="4"/>
      <c r="C29" s="4"/>
      <c r="D29" s="4"/>
      <c r="E29" s="4"/>
      <c r="F29" s="4"/>
      <c r="G29" s="4"/>
      <c r="H29" s="4"/>
      <c r="I29" s="4"/>
      <c r="J29" s="4"/>
      <c r="K29" s="4"/>
      <c r="L29" s="4"/>
      <c r="M29" s="4"/>
    </row>
    <row r="30" spans="1:13" ht="15" customHeight="1" x14ac:dyDescent="0.25">
      <c r="A30" s="5"/>
      <c r="B30" s="4"/>
      <c r="C30" s="4"/>
      <c r="D30" s="4"/>
      <c r="E30" s="4"/>
      <c r="F30" s="4"/>
      <c r="G30" s="4"/>
      <c r="H30" s="4"/>
      <c r="I30" s="4"/>
      <c r="J30" s="4"/>
      <c r="K30" s="4"/>
      <c r="L30" s="4"/>
      <c r="M30" s="4"/>
    </row>
  </sheetData>
  <mergeCells count="1">
    <mergeCell ref="B18:G18"/>
  </mergeCells>
  <pageMargins left="0.70000000000000007" right="0.700000000000000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7"/>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85</v>
      </c>
    </row>
    <row r="3" spans="1:10" ht="15.75" customHeight="1" x14ac:dyDescent="0.25">
      <c r="C3" s="11" t="s">
        <v>86</v>
      </c>
    </row>
    <row r="4" spans="1:10" ht="15" customHeight="1" x14ac:dyDescent="0.25"/>
    <row r="5" spans="1:10" ht="46.9" customHeight="1" x14ac:dyDescent="0.25">
      <c r="A5" t="s">
        <v>62</v>
      </c>
      <c r="B5" s="12" t="s">
        <v>87</v>
      </c>
      <c r="C5" s="12" t="s">
        <v>45</v>
      </c>
      <c r="D5" s="12" t="s">
        <v>88</v>
      </c>
      <c r="E5" s="12"/>
      <c r="F5" s="13"/>
      <c r="G5" s="13"/>
      <c r="H5" s="12"/>
      <c r="I5" s="12"/>
    </row>
    <row r="6" spans="1:10" ht="15" customHeight="1" x14ac:dyDescent="0.25">
      <c r="A6" s="14">
        <v>2009</v>
      </c>
      <c r="B6" s="14" t="s">
        <v>89</v>
      </c>
      <c r="C6" s="24">
        <v>-826.05509999999992</v>
      </c>
      <c r="D6" s="24">
        <v>5616.8299000000006</v>
      </c>
      <c r="E6" s="14"/>
      <c r="F6" s="14"/>
      <c r="G6" s="14"/>
      <c r="H6" s="14"/>
      <c r="I6" s="14"/>
      <c r="J6" s="14"/>
    </row>
    <row r="7" spans="1:10" ht="15" customHeight="1" x14ac:dyDescent="0.25">
      <c r="A7" s="14">
        <v>2009</v>
      </c>
      <c r="B7" s="14" t="s">
        <v>90</v>
      </c>
      <c r="C7" s="24">
        <v>-5267.3485999999994</v>
      </c>
      <c r="D7" s="24">
        <v>3650.2334999999998</v>
      </c>
      <c r="E7" s="14"/>
      <c r="F7" s="14"/>
      <c r="G7" s="15"/>
      <c r="H7" s="14"/>
      <c r="I7" s="14"/>
      <c r="J7" s="14"/>
    </row>
    <row r="8" spans="1:10" ht="15" customHeight="1" x14ac:dyDescent="0.25">
      <c r="A8" s="14">
        <v>2009</v>
      </c>
      <c r="B8" s="14" t="s">
        <v>91</v>
      </c>
      <c r="C8" s="24">
        <v>0</v>
      </c>
      <c r="D8" s="24">
        <v>309.18849999999998</v>
      </c>
      <c r="E8" s="14"/>
      <c r="F8" s="14"/>
      <c r="G8" s="14"/>
      <c r="H8" s="14"/>
      <c r="I8" s="14"/>
      <c r="J8" s="14"/>
    </row>
    <row r="9" spans="1:10" ht="15" customHeight="1" x14ac:dyDescent="0.25">
      <c r="A9" s="14">
        <v>2009</v>
      </c>
      <c r="B9" s="14" t="s">
        <v>92</v>
      </c>
      <c r="C9" s="24">
        <v>-0.67210000000000003</v>
      </c>
      <c r="D9" s="24">
        <v>4679.9089000000004</v>
      </c>
      <c r="E9" s="14"/>
      <c r="F9" s="14"/>
      <c r="G9" s="14"/>
      <c r="H9" s="14"/>
      <c r="I9" s="14"/>
      <c r="J9" s="14"/>
    </row>
    <row r="10" spans="1:10" ht="15" customHeight="1" x14ac:dyDescent="0.25">
      <c r="A10" s="14">
        <v>2010</v>
      </c>
      <c r="B10" s="14" t="s">
        <v>89</v>
      </c>
      <c r="C10" s="24">
        <v>-1718.9532999999999</v>
      </c>
      <c r="D10" s="24">
        <v>4367.0261</v>
      </c>
      <c r="E10" s="14"/>
      <c r="F10" s="14"/>
      <c r="G10" s="14"/>
      <c r="H10" s="14"/>
      <c r="I10" s="14"/>
      <c r="J10" s="14"/>
    </row>
    <row r="11" spans="1:10" ht="15" customHeight="1" x14ac:dyDescent="0.25">
      <c r="A11" s="14">
        <v>2010</v>
      </c>
      <c r="B11" s="14" t="s">
        <v>90</v>
      </c>
      <c r="C11" s="24">
        <v>-1852.3097</v>
      </c>
      <c r="D11" s="24">
        <v>3384.5068999999999</v>
      </c>
      <c r="E11" s="14"/>
      <c r="F11" s="14"/>
      <c r="G11" s="14"/>
      <c r="H11" s="14"/>
      <c r="I11" s="14"/>
      <c r="J11" s="14"/>
    </row>
    <row r="12" spans="1:10" ht="15" customHeight="1" x14ac:dyDescent="0.25">
      <c r="A12" s="14">
        <v>2010</v>
      </c>
      <c r="B12" s="14" t="s">
        <v>91</v>
      </c>
      <c r="C12" s="24">
        <v>0</v>
      </c>
      <c r="D12" s="24">
        <v>271.53190000000001</v>
      </c>
      <c r="E12" s="14"/>
      <c r="F12" s="14"/>
      <c r="G12" s="14"/>
      <c r="H12" s="14"/>
      <c r="I12" s="14"/>
      <c r="J12" s="14"/>
    </row>
    <row r="13" spans="1:10" ht="15" customHeight="1" x14ac:dyDescent="0.25">
      <c r="A13" s="14">
        <v>2010</v>
      </c>
      <c r="B13" s="14" t="s">
        <v>92</v>
      </c>
      <c r="C13" s="24">
        <v>-15.961</v>
      </c>
      <c r="D13" s="24">
        <v>3987.6016</v>
      </c>
      <c r="E13" s="14"/>
      <c r="F13" s="14"/>
      <c r="G13" s="14"/>
      <c r="H13" s="14"/>
      <c r="I13" s="14"/>
      <c r="J13" s="14"/>
    </row>
    <row r="14" spans="1:10" ht="15" customHeight="1" x14ac:dyDescent="0.25">
      <c r="A14" s="14">
        <v>2011</v>
      </c>
      <c r="B14" s="14" t="s">
        <v>89</v>
      </c>
      <c r="C14" s="24">
        <v>-1634.8498999999999</v>
      </c>
      <c r="D14" s="24">
        <v>4444.3149000000003</v>
      </c>
      <c r="E14" s="14"/>
      <c r="F14" s="14"/>
      <c r="G14" s="14"/>
      <c r="H14" s="14"/>
      <c r="I14" s="14"/>
      <c r="J14" s="14"/>
    </row>
    <row r="15" spans="1:10" ht="15" customHeight="1" x14ac:dyDescent="0.25">
      <c r="A15" s="14">
        <v>2011</v>
      </c>
      <c r="B15" s="14" t="s">
        <v>90</v>
      </c>
      <c r="C15" s="24">
        <v>-4490.3964000000014</v>
      </c>
      <c r="D15" s="24">
        <v>2984.9005999999999</v>
      </c>
      <c r="E15" s="14"/>
      <c r="F15" s="14"/>
      <c r="G15" s="14"/>
      <c r="H15" s="14"/>
      <c r="I15" s="14"/>
      <c r="J15" s="14"/>
    </row>
    <row r="16" spans="1:10" ht="15" customHeight="1" x14ac:dyDescent="0.25">
      <c r="A16" s="14">
        <v>2011</v>
      </c>
      <c r="B16" s="14" t="s">
        <v>91</v>
      </c>
      <c r="C16" s="24">
        <v>0</v>
      </c>
      <c r="D16" s="24">
        <v>313.6601</v>
      </c>
      <c r="E16" s="14"/>
      <c r="F16" s="14"/>
      <c r="G16" s="14"/>
      <c r="H16" s="14"/>
      <c r="I16" s="14"/>
      <c r="J16" s="14"/>
    </row>
    <row r="17" spans="1:10" ht="15" customHeight="1" x14ac:dyDescent="0.25">
      <c r="A17" s="14">
        <v>2011</v>
      </c>
      <c r="B17" s="14" t="s">
        <v>92</v>
      </c>
      <c r="C17" s="24">
        <v>-5.6926999999999994</v>
      </c>
      <c r="D17" s="24">
        <v>4575.8253000000004</v>
      </c>
      <c r="E17" s="14"/>
      <c r="F17" s="14"/>
      <c r="G17" s="14"/>
      <c r="H17" s="14"/>
      <c r="I17" s="14"/>
      <c r="J17" s="14"/>
    </row>
    <row r="18" spans="1:10" ht="15" customHeight="1" x14ac:dyDescent="0.25">
      <c r="A18" s="14">
        <v>2012</v>
      </c>
      <c r="B18" s="14" t="s">
        <v>89</v>
      </c>
      <c r="C18" s="24">
        <v>-402.34070000000003</v>
      </c>
      <c r="D18" s="24">
        <v>8304.4141</v>
      </c>
      <c r="E18" s="14"/>
      <c r="F18" s="14"/>
      <c r="G18" s="14"/>
      <c r="H18" s="14"/>
      <c r="I18" s="14"/>
      <c r="J18" s="14"/>
    </row>
    <row r="19" spans="1:10" ht="15" customHeight="1" x14ac:dyDescent="0.25">
      <c r="A19" s="14">
        <v>2012</v>
      </c>
      <c r="B19" s="4" t="s">
        <v>90</v>
      </c>
      <c r="C19" s="24">
        <v>-5853.9991</v>
      </c>
      <c r="D19" s="24">
        <v>3965.2835</v>
      </c>
      <c r="E19" s="6"/>
      <c r="F19" s="6"/>
      <c r="G19" s="6"/>
    </row>
    <row r="20" spans="1:10" ht="15" customHeight="1" x14ac:dyDescent="0.25">
      <c r="A20" s="14">
        <v>2012</v>
      </c>
      <c r="B20" s="4" t="s">
        <v>91</v>
      </c>
      <c r="C20" s="24">
        <v>0</v>
      </c>
      <c r="D20" s="24">
        <v>294.10270000000003</v>
      </c>
      <c r="E20" s="6"/>
      <c r="F20" s="6"/>
      <c r="G20" s="6"/>
    </row>
    <row r="21" spans="1:10" ht="15" customHeight="1" x14ac:dyDescent="0.25">
      <c r="A21" s="14">
        <v>2012</v>
      </c>
      <c r="B21" s="6" t="s">
        <v>92</v>
      </c>
      <c r="C21" s="24">
        <v>-0.44</v>
      </c>
      <c r="D21" s="24">
        <v>4976.5000999999993</v>
      </c>
      <c r="E21" s="6"/>
      <c r="F21" s="6"/>
      <c r="G21" s="6"/>
    </row>
    <row r="22" spans="1:10" ht="15" customHeight="1" x14ac:dyDescent="0.25">
      <c r="A22" s="14">
        <v>2013</v>
      </c>
      <c r="B22" s="6" t="s">
        <v>89</v>
      </c>
      <c r="C22" s="24">
        <v>-2448.5641000000001</v>
      </c>
      <c r="D22" s="24">
        <v>5230.3522999999996</v>
      </c>
      <c r="E22" s="6"/>
      <c r="F22" s="6"/>
      <c r="G22" s="6"/>
    </row>
    <row r="23" spans="1:10" ht="15" customHeight="1" x14ac:dyDescent="0.25">
      <c r="A23" s="14">
        <v>2013</v>
      </c>
      <c r="B23" s="18" t="s">
        <v>90</v>
      </c>
      <c r="C23" s="24">
        <v>-5756.6535999999996</v>
      </c>
      <c r="D23" s="24">
        <v>4054.6149</v>
      </c>
      <c r="E23" s="18"/>
      <c r="F23" s="18"/>
      <c r="G23" s="18"/>
    </row>
    <row r="24" spans="1:10" ht="15" customHeight="1" x14ac:dyDescent="0.25">
      <c r="A24" s="14">
        <v>2013</v>
      </c>
      <c r="B24" s="18" t="s">
        <v>91</v>
      </c>
      <c r="C24" s="24">
        <v>0</v>
      </c>
      <c r="D24" s="24">
        <v>295.37369999999999</v>
      </c>
      <c r="E24" s="18"/>
      <c r="F24" s="18"/>
      <c r="G24" s="18"/>
    </row>
    <row r="25" spans="1:10" ht="15" customHeight="1" x14ac:dyDescent="0.25">
      <c r="A25" s="14">
        <v>2013</v>
      </c>
      <c r="B25" s="18" t="s">
        <v>92</v>
      </c>
      <c r="C25" s="24">
        <v>0</v>
      </c>
      <c r="D25" s="24">
        <v>5458.7520000000004</v>
      </c>
      <c r="E25" s="18"/>
      <c r="F25" s="18"/>
      <c r="G25" s="18"/>
    </row>
    <row r="26" spans="1:10" ht="15" customHeight="1" x14ac:dyDescent="0.25">
      <c r="A26" s="14">
        <v>2014</v>
      </c>
      <c r="B26" s="6" t="s">
        <v>89</v>
      </c>
      <c r="C26" s="24">
        <v>-3178.9758000000002</v>
      </c>
      <c r="D26" s="24">
        <v>4036.1945999999998</v>
      </c>
      <c r="E26" s="6"/>
      <c r="F26" s="6"/>
      <c r="G26" s="6"/>
    </row>
    <row r="27" spans="1:10" ht="15" customHeight="1" x14ac:dyDescent="0.25">
      <c r="A27" s="14">
        <v>2014</v>
      </c>
      <c r="B27" s="6" t="s">
        <v>90</v>
      </c>
      <c r="C27" s="24">
        <v>-6467.9947999999986</v>
      </c>
      <c r="D27" s="24">
        <v>2888.0473000000002</v>
      </c>
      <c r="E27" s="6"/>
      <c r="F27" s="6"/>
      <c r="G27" s="6"/>
    </row>
    <row r="28" spans="1:10" ht="15" customHeight="1" x14ac:dyDescent="0.25">
      <c r="A28" s="14">
        <v>2014</v>
      </c>
      <c r="B28" s="6" t="s">
        <v>91</v>
      </c>
      <c r="C28" s="24">
        <v>0</v>
      </c>
      <c r="D28" s="24">
        <v>240.8331</v>
      </c>
      <c r="E28" s="6"/>
      <c r="F28" s="6"/>
      <c r="G28" s="6"/>
    </row>
    <row r="29" spans="1:10" ht="15" customHeight="1" x14ac:dyDescent="0.25">
      <c r="A29" s="14">
        <v>2014</v>
      </c>
      <c r="B29" s="6" t="s">
        <v>92</v>
      </c>
      <c r="C29" s="24">
        <v>0</v>
      </c>
      <c r="D29" s="24">
        <v>5928.0712000000003</v>
      </c>
      <c r="E29" s="6"/>
      <c r="F29" s="6"/>
      <c r="G29" s="6"/>
    </row>
    <row r="30" spans="1:10" ht="15" customHeight="1" x14ac:dyDescent="0.25">
      <c r="A30" s="14">
        <v>2015</v>
      </c>
      <c r="B30" t="s">
        <v>89</v>
      </c>
      <c r="C30" s="24">
        <v>-2240.2973000000002</v>
      </c>
      <c r="D30" s="24">
        <v>4440.5030999999999</v>
      </c>
    </row>
    <row r="31" spans="1:10" ht="15" customHeight="1" x14ac:dyDescent="0.25">
      <c r="A31" s="14">
        <v>2015</v>
      </c>
      <c r="B31" t="s">
        <v>90</v>
      </c>
      <c r="C31" s="24">
        <v>-9277.4615999999987</v>
      </c>
      <c r="D31" s="24">
        <v>1812.0057999999999</v>
      </c>
    </row>
    <row r="32" spans="1:10" ht="15" customHeight="1" x14ac:dyDescent="0.25">
      <c r="A32" s="14">
        <v>2015</v>
      </c>
      <c r="B32" t="s">
        <v>91</v>
      </c>
      <c r="C32" s="24">
        <v>0</v>
      </c>
      <c r="D32" s="24">
        <v>271.78699999999998</v>
      </c>
    </row>
    <row r="33" spans="1:4" ht="15" customHeight="1" x14ac:dyDescent="0.25">
      <c r="A33" s="14">
        <v>2015</v>
      </c>
      <c r="B33" t="s">
        <v>92</v>
      </c>
      <c r="C33" s="24">
        <v>-3.2</v>
      </c>
      <c r="D33" s="24">
        <v>5028.6642000000002</v>
      </c>
    </row>
    <row r="34" spans="1:4" ht="15" customHeight="1" x14ac:dyDescent="0.25">
      <c r="A34" s="14">
        <v>2016</v>
      </c>
      <c r="B34" t="s">
        <v>89</v>
      </c>
      <c r="C34" s="24">
        <v>-7019.8561</v>
      </c>
      <c r="D34" s="24">
        <v>1795.8955000000001</v>
      </c>
    </row>
    <row r="35" spans="1:4" ht="15" customHeight="1" x14ac:dyDescent="0.25">
      <c r="A35" s="14">
        <v>2016</v>
      </c>
      <c r="B35" t="s">
        <v>90</v>
      </c>
      <c r="C35" s="24">
        <v>-13268.3933</v>
      </c>
      <c r="D35" s="24">
        <v>5242.0898999999999</v>
      </c>
    </row>
    <row r="36" spans="1:4" ht="15" customHeight="1" x14ac:dyDescent="0.25">
      <c r="A36" s="14">
        <v>2016</v>
      </c>
      <c r="B36" t="s">
        <v>91</v>
      </c>
      <c r="C36" s="24">
        <v>0</v>
      </c>
      <c r="D36" s="24">
        <v>286.41849999999999</v>
      </c>
    </row>
    <row r="37" spans="1:4" ht="15" customHeight="1" x14ac:dyDescent="0.25">
      <c r="A37" s="14">
        <v>2016</v>
      </c>
      <c r="B37" t="s">
        <v>92</v>
      </c>
      <c r="C37" s="24">
        <v>0</v>
      </c>
      <c r="D37" s="24">
        <v>5040.0342000000001</v>
      </c>
    </row>
    <row r="38" spans="1:4" ht="15" customHeight="1" x14ac:dyDescent="0.25">
      <c r="A38" s="14">
        <v>2017</v>
      </c>
      <c r="B38" t="s">
        <v>89</v>
      </c>
      <c r="C38" s="24">
        <v>-5714.5331999999999</v>
      </c>
      <c r="D38" s="24">
        <v>2915.1176999999998</v>
      </c>
    </row>
    <row r="39" spans="1:4" ht="15" customHeight="1" x14ac:dyDescent="0.25">
      <c r="A39" s="14">
        <v>2017</v>
      </c>
      <c r="B39" t="s">
        <v>90</v>
      </c>
      <c r="C39" s="24">
        <v>-17002.8364</v>
      </c>
      <c r="D39" s="24">
        <v>3935.3346000000001</v>
      </c>
    </row>
    <row r="40" spans="1:4" ht="15" customHeight="1" x14ac:dyDescent="0.25">
      <c r="A40" s="14">
        <v>2017</v>
      </c>
      <c r="B40" t="s">
        <v>91</v>
      </c>
      <c r="C40" s="24">
        <v>0</v>
      </c>
      <c r="D40" s="24">
        <v>239.63069999999999</v>
      </c>
    </row>
    <row r="41" spans="1:4" ht="15" customHeight="1" x14ac:dyDescent="0.25">
      <c r="A41" s="14">
        <v>2017</v>
      </c>
      <c r="B41" t="s">
        <v>92</v>
      </c>
      <c r="C41" s="24">
        <v>-2.8</v>
      </c>
      <c r="D41" s="24">
        <v>5846.1370999999999</v>
      </c>
    </row>
    <row r="42" spans="1:4" ht="15" customHeight="1" x14ac:dyDescent="0.25">
      <c r="A42" s="14">
        <v>2018</v>
      </c>
      <c r="B42" t="s">
        <v>89</v>
      </c>
      <c r="C42" s="24">
        <v>-5623.2483000000002</v>
      </c>
      <c r="D42" s="24">
        <v>2898.1916999999999</v>
      </c>
    </row>
    <row r="43" spans="1:4" ht="15" customHeight="1" x14ac:dyDescent="0.25">
      <c r="A43" s="14">
        <v>2018</v>
      </c>
      <c r="B43" t="s">
        <v>90</v>
      </c>
      <c r="C43" s="24">
        <v>-15770.8681</v>
      </c>
      <c r="D43" s="24">
        <v>3404.0048999999999</v>
      </c>
    </row>
    <row r="44" spans="1:4" ht="15" customHeight="1" x14ac:dyDescent="0.25">
      <c r="A44" s="14">
        <v>2018</v>
      </c>
      <c r="B44" t="s">
        <v>91</v>
      </c>
      <c r="C44" s="24">
        <v>0</v>
      </c>
      <c r="D44" s="24">
        <v>216.74930000000001</v>
      </c>
    </row>
    <row r="45" spans="1:4" ht="15" customHeight="1" x14ac:dyDescent="0.25">
      <c r="A45" s="14">
        <v>2018</v>
      </c>
      <c r="B45" t="s">
        <v>92</v>
      </c>
      <c r="C45" s="24">
        <v>-122.73</v>
      </c>
      <c r="D45" s="24">
        <v>3580.8620000000001</v>
      </c>
    </row>
    <row r="46" spans="1:4" ht="15" customHeight="1" x14ac:dyDescent="0.25">
      <c r="A46" s="14">
        <v>2019</v>
      </c>
      <c r="B46" t="s">
        <v>89</v>
      </c>
      <c r="C46" s="24">
        <v>-3571.9845999999998</v>
      </c>
      <c r="D46" s="24">
        <v>6964.2201999999997</v>
      </c>
    </row>
    <row r="47" spans="1:4" ht="15" customHeight="1" x14ac:dyDescent="0.25">
      <c r="A47" s="14">
        <v>2019</v>
      </c>
      <c r="B47" t="s">
        <v>90</v>
      </c>
      <c r="C47" s="24">
        <v>-12948.079100000001</v>
      </c>
      <c r="D47" s="24">
        <v>2869.8081999999999</v>
      </c>
    </row>
    <row r="48" spans="1:4" ht="15" customHeight="1" x14ac:dyDescent="0.25">
      <c r="A48" s="14">
        <v>2019</v>
      </c>
      <c r="B48" t="s">
        <v>91</v>
      </c>
      <c r="C48" s="24">
        <v>0</v>
      </c>
      <c r="D48" s="24">
        <v>214.77520000000001</v>
      </c>
    </row>
    <row r="49" spans="1:4" ht="15" customHeight="1" x14ac:dyDescent="0.25">
      <c r="A49" s="14">
        <v>2019</v>
      </c>
      <c r="B49" t="s">
        <v>92</v>
      </c>
      <c r="C49" s="24">
        <v>-1062.3145999999999</v>
      </c>
      <c r="D49" s="24">
        <v>292.77109999999999</v>
      </c>
    </row>
    <row r="50" spans="1:4" ht="15" customHeight="1" x14ac:dyDescent="0.25">
      <c r="A50" s="14">
        <v>2020</v>
      </c>
      <c r="B50" t="s">
        <v>89</v>
      </c>
      <c r="C50" s="24">
        <v>-4836.6909999999998</v>
      </c>
      <c r="D50" s="24">
        <v>6230.5077000000001</v>
      </c>
    </row>
    <row r="51" spans="1:4" ht="15" customHeight="1" x14ac:dyDescent="0.25">
      <c r="A51" s="14">
        <v>2020</v>
      </c>
      <c r="B51" t="s">
        <v>90</v>
      </c>
      <c r="C51" s="24">
        <v>-11381.030699999999</v>
      </c>
      <c r="D51" s="24">
        <v>6010.1859999999997</v>
      </c>
    </row>
    <row r="52" spans="1:4" ht="15" customHeight="1" x14ac:dyDescent="0.25">
      <c r="A52" s="14">
        <v>2020</v>
      </c>
      <c r="B52" t="s">
        <v>91</v>
      </c>
      <c r="C52" s="24">
        <v>0</v>
      </c>
      <c r="D52" s="24">
        <v>201.34710000000001</v>
      </c>
    </row>
    <row r="53" spans="1:4" ht="15" customHeight="1" x14ac:dyDescent="0.25">
      <c r="A53" s="14">
        <v>2020</v>
      </c>
      <c r="B53" t="s">
        <v>92</v>
      </c>
      <c r="C53" s="24">
        <v>-196.94130000000001</v>
      </c>
      <c r="D53" s="24">
        <v>502.0573</v>
      </c>
    </row>
    <row r="54" spans="1:4" ht="15" customHeight="1" x14ac:dyDescent="0.25">
      <c r="A54" s="14">
        <v>2021</v>
      </c>
      <c r="B54" t="s">
        <v>89</v>
      </c>
      <c r="C54" s="24">
        <v>-3590.4362999999998</v>
      </c>
      <c r="D54" s="24">
        <v>8099.9798000000001</v>
      </c>
    </row>
    <row r="55" spans="1:4" ht="15" customHeight="1" x14ac:dyDescent="0.25">
      <c r="A55" s="14">
        <v>2021</v>
      </c>
      <c r="B55" t="s">
        <v>90</v>
      </c>
      <c r="C55" s="24">
        <v>-12733.1949</v>
      </c>
      <c r="D55" s="24">
        <v>6480.0582000000004</v>
      </c>
    </row>
    <row r="56" spans="1:4" ht="15" customHeight="1" x14ac:dyDescent="0.25">
      <c r="A56" s="14">
        <v>2021</v>
      </c>
      <c r="B56" t="s">
        <v>91</v>
      </c>
      <c r="C56" s="24">
        <v>0</v>
      </c>
      <c r="D56" s="24">
        <v>233.58879999999999</v>
      </c>
    </row>
    <row r="57" spans="1:4" ht="15" customHeight="1" x14ac:dyDescent="0.25">
      <c r="A57" s="14">
        <v>2021</v>
      </c>
      <c r="B57" t="s">
        <v>92</v>
      </c>
      <c r="C57" s="24">
        <v>-477.8116</v>
      </c>
      <c r="D57" s="24">
        <v>299.9187</v>
      </c>
    </row>
    <row r="58" spans="1:4" ht="15" customHeight="1" x14ac:dyDescent="0.25">
      <c r="A58" s="14">
        <v>2022</v>
      </c>
      <c r="B58" t="s">
        <v>89</v>
      </c>
      <c r="C58" s="24">
        <v>-2008.2530999999999</v>
      </c>
      <c r="D58" s="24">
        <v>11229.918900000001</v>
      </c>
    </row>
    <row r="59" spans="1:4" ht="15" customHeight="1" x14ac:dyDescent="0.25">
      <c r="A59" s="14">
        <v>2022</v>
      </c>
      <c r="B59" t="s">
        <v>90</v>
      </c>
      <c r="C59" s="24">
        <v>-4081.4803000000002</v>
      </c>
      <c r="D59" s="24">
        <v>14132.2431</v>
      </c>
    </row>
    <row r="60" spans="1:4" ht="15" customHeight="1" x14ac:dyDescent="0.25">
      <c r="A60" s="14">
        <v>2022</v>
      </c>
      <c r="B60" t="s">
        <v>91</v>
      </c>
      <c r="C60" s="24">
        <v>0</v>
      </c>
      <c r="D60" s="24">
        <v>297.85079999999999</v>
      </c>
    </row>
    <row r="61" spans="1:4" ht="15" customHeight="1" x14ac:dyDescent="0.25">
      <c r="A61" s="14">
        <v>2022</v>
      </c>
      <c r="B61" t="s">
        <v>92</v>
      </c>
      <c r="C61" s="24">
        <v>-284.74419999999998</v>
      </c>
      <c r="D61" s="24">
        <v>1755.4353000000001</v>
      </c>
    </row>
    <row r="62" spans="1:4" ht="15" customHeight="1" x14ac:dyDescent="0.25">
      <c r="A62" s="14">
        <v>2023</v>
      </c>
      <c r="B62" t="s">
        <v>89</v>
      </c>
      <c r="C62" s="24">
        <v>-2419.4886999999999</v>
      </c>
      <c r="D62" s="24">
        <v>12333.0877</v>
      </c>
    </row>
    <row r="63" spans="1:4" ht="15" customHeight="1" x14ac:dyDescent="0.25">
      <c r="A63" s="14">
        <v>2023</v>
      </c>
      <c r="B63" t="s">
        <v>90</v>
      </c>
      <c r="C63" s="24">
        <v>-7517.9695999999994</v>
      </c>
      <c r="D63" s="24">
        <v>9399.2876999999989</v>
      </c>
    </row>
    <row r="64" spans="1:4" ht="15" customHeight="1" x14ac:dyDescent="0.25">
      <c r="A64" s="14">
        <v>2023</v>
      </c>
      <c r="B64" t="s">
        <v>91</v>
      </c>
      <c r="C64" s="24">
        <v>0</v>
      </c>
      <c r="D64" s="24">
        <v>250.6628</v>
      </c>
    </row>
    <row r="65" spans="1:7" ht="15" customHeight="1" x14ac:dyDescent="0.25">
      <c r="A65" s="14">
        <v>2023</v>
      </c>
      <c r="B65" t="s">
        <v>92</v>
      </c>
      <c r="C65" s="24">
        <v>-396.11610000000002</v>
      </c>
      <c r="D65" s="24">
        <v>2287.0300999999999</v>
      </c>
    </row>
    <row r="66" spans="1:7" ht="15" customHeight="1" x14ac:dyDescent="0.25">
      <c r="A66" s="14">
        <v>2024</v>
      </c>
      <c r="B66" t="s">
        <v>89</v>
      </c>
      <c r="C66" s="24">
        <v>-2880.3561</v>
      </c>
      <c r="D66" s="24">
        <v>13807.799199999999</v>
      </c>
    </row>
    <row r="67" spans="1:7" ht="15" customHeight="1" x14ac:dyDescent="0.25">
      <c r="A67" s="14">
        <v>2024</v>
      </c>
      <c r="B67" t="s">
        <v>90</v>
      </c>
      <c r="C67" s="24">
        <v>-10254.9457</v>
      </c>
      <c r="D67" s="24">
        <v>7202.3937999999998</v>
      </c>
    </row>
    <row r="68" spans="1:7" ht="15" customHeight="1" x14ac:dyDescent="0.25">
      <c r="A68" s="14">
        <v>2024</v>
      </c>
      <c r="B68" t="s">
        <v>91</v>
      </c>
      <c r="C68" s="24">
        <v>0</v>
      </c>
      <c r="D68" s="24">
        <v>132.85239999999999</v>
      </c>
    </row>
    <row r="69" spans="1:7" ht="15" customHeight="1" x14ac:dyDescent="0.25">
      <c r="A69" s="14">
        <v>2024</v>
      </c>
      <c r="B69" t="s">
        <v>92</v>
      </c>
      <c r="C69" s="24">
        <v>-278.68490000000003</v>
      </c>
      <c r="D69" s="24">
        <v>2868.2098000000001</v>
      </c>
    </row>
    <row r="70" spans="1:7" ht="15" customHeight="1" x14ac:dyDescent="0.25">
      <c r="A70" s="14">
        <v>2025</v>
      </c>
      <c r="B70" t="s">
        <v>89</v>
      </c>
      <c r="C70" s="24">
        <v>-2355.438525</v>
      </c>
      <c r="D70" s="24">
        <v>11896.605949999999</v>
      </c>
    </row>
    <row r="71" spans="1:7" ht="15" customHeight="1" x14ac:dyDescent="0.25">
      <c r="A71" s="14">
        <v>2025</v>
      </c>
      <c r="B71" t="s">
        <v>90</v>
      </c>
      <c r="C71" s="24">
        <v>-8142.0957249999992</v>
      </c>
      <c r="D71" s="24">
        <v>8338.9812500000007</v>
      </c>
    </row>
    <row r="72" spans="1:7" ht="15" customHeight="1" x14ac:dyDescent="0.25">
      <c r="A72" s="14">
        <v>2025</v>
      </c>
      <c r="B72" t="s">
        <v>91</v>
      </c>
      <c r="C72" s="24">
        <v>0</v>
      </c>
      <c r="D72" s="24">
        <v>0</v>
      </c>
    </row>
    <row r="73" spans="1:7" ht="15" customHeight="1" x14ac:dyDescent="0.25">
      <c r="A73" s="14">
        <v>2025</v>
      </c>
      <c r="B73" t="s">
        <v>92</v>
      </c>
      <c r="C73" s="24">
        <v>-131.70747499999999</v>
      </c>
      <c r="D73" s="24">
        <v>3959.326775</v>
      </c>
    </row>
    <row r="74" spans="1:7" ht="15" customHeight="1" x14ac:dyDescent="0.25"/>
    <row r="75" spans="1:7" ht="15" customHeight="1" x14ac:dyDescent="0.25"/>
    <row r="76" spans="1:7" ht="15" customHeight="1" x14ac:dyDescent="0.25"/>
    <row r="77" spans="1:7" ht="38.25" customHeight="1" x14ac:dyDescent="0.25">
      <c r="A77" s="27" t="s">
        <v>34</v>
      </c>
      <c r="B77" s="57" t="s">
        <v>93</v>
      </c>
      <c r="C77" s="55"/>
      <c r="D77" s="55"/>
      <c r="E77" s="55"/>
      <c r="F77" s="55"/>
      <c r="G77" s="55"/>
    </row>
  </sheetData>
  <mergeCells count="1">
    <mergeCell ref="B77:G77"/>
  </mergeCells>
  <pageMargins left="0.70000000000000007" right="0.700000000000000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7"/>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94</v>
      </c>
    </row>
    <row r="3" spans="1:10" ht="15.75" customHeight="1" x14ac:dyDescent="0.25">
      <c r="C3" s="11" t="s">
        <v>95</v>
      </c>
    </row>
    <row r="4" spans="1:10" ht="15" customHeight="1" x14ac:dyDescent="0.25"/>
    <row r="5" spans="1:10" ht="46.9" customHeight="1" x14ac:dyDescent="0.25">
      <c r="A5" t="s">
        <v>62</v>
      </c>
      <c r="B5" s="12" t="s">
        <v>96</v>
      </c>
      <c r="C5" s="12" t="s">
        <v>97</v>
      </c>
      <c r="D5" s="12" t="s">
        <v>98</v>
      </c>
      <c r="E5" s="12"/>
      <c r="F5" s="13"/>
      <c r="G5" s="13"/>
      <c r="H5" s="12"/>
      <c r="I5" s="12"/>
    </row>
    <row r="6" spans="1:10" ht="15" customHeight="1" x14ac:dyDescent="0.25">
      <c r="A6" s="5">
        <v>2009</v>
      </c>
      <c r="B6" s="24">
        <v>-6.0940757999999988</v>
      </c>
      <c r="C6" s="24">
        <v>14.2561608</v>
      </c>
      <c r="D6" s="24">
        <v>8.1620850000000011</v>
      </c>
      <c r="E6" s="4"/>
      <c r="F6" s="14"/>
      <c r="G6" s="14"/>
      <c r="H6" s="14"/>
      <c r="I6" s="14"/>
      <c r="J6" s="14"/>
    </row>
    <row r="7" spans="1:10" ht="15" customHeight="1" x14ac:dyDescent="0.25">
      <c r="A7" s="5">
        <v>2010</v>
      </c>
      <c r="B7" s="24">
        <v>-3.587224</v>
      </c>
      <c r="C7" s="24">
        <v>12.010666499999999</v>
      </c>
      <c r="D7" s="24">
        <v>8.4234425000000002</v>
      </c>
      <c r="E7" s="4"/>
      <c r="F7" s="14"/>
      <c r="G7" s="15"/>
      <c r="H7" s="14"/>
      <c r="I7" s="14"/>
      <c r="J7" s="14"/>
    </row>
    <row r="8" spans="1:10" ht="15" customHeight="1" x14ac:dyDescent="0.25">
      <c r="A8" s="5">
        <v>2011</v>
      </c>
      <c r="B8" s="24">
        <v>-6.1309390000000006</v>
      </c>
      <c r="C8" s="24">
        <v>12.3187009</v>
      </c>
      <c r="D8" s="24">
        <v>6.1877618999999973</v>
      </c>
      <c r="E8" s="4"/>
      <c r="F8" s="14"/>
      <c r="G8" s="14"/>
      <c r="H8" s="14"/>
      <c r="I8" s="14"/>
      <c r="J8" s="14"/>
    </row>
    <row r="9" spans="1:10" ht="15" customHeight="1" x14ac:dyDescent="0.25">
      <c r="A9" s="5">
        <v>2012</v>
      </c>
      <c r="B9" s="24">
        <v>-6.2567797999999986</v>
      </c>
      <c r="C9" s="24">
        <v>17.5403004</v>
      </c>
      <c r="D9" s="24">
        <v>11.283520599999999</v>
      </c>
      <c r="E9" s="4"/>
      <c r="F9" s="14"/>
      <c r="G9" s="14"/>
      <c r="H9" s="14"/>
      <c r="I9" s="14"/>
      <c r="J9" s="14"/>
    </row>
    <row r="10" spans="1:10" ht="15" customHeight="1" x14ac:dyDescent="0.25">
      <c r="A10" s="5">
        <v>2013</v>
      </c>
      <c r="B10" s="24">
        <v>-8.2052176999999986</v>
      </c>
      <c r="C10" s="24">
        <v>15.0390929</v>
      </c>
      <c r="D10" s="24">
        <v>6.8338751999999996</v>
      </c>
      <c r="E10" s="4"/>
      <c r="F10" s="14"/>
      <c r="G10" s="14"/>
      <c r="H10" s="14"/>
      <c r="I10" s="14"/>
      <c r="J10" s="14"/>
    </row>
    <row r="11" spans="1:10" ht="15" customHeight="1" x14ac:dyDescent="0.25">
      <c r="A11" s="5">
        <v>2014</v>
      </c>
      <c r="B11" s="24">
        <v>-9.6469705999999995</v>
      </c>
      <c r="C11" s="24">
        <v>13.0931462</v>
      </c>
      <c r="D11" s="24">
        <v>3.4461756000000001</v>
      </c>
      <c r="E11" s="4"/>
      <c r="F11" s="14"/>
      <c r="G11" s="14"/>
      <c r="H11" s="14"/>
      <c r="I11" s="14"/>
      <c r="J11" s="14"/>
    </row>
    <row r="12" spans="1:10" ht="15" customHeight="1" x14ac:dyDescent="0.25">
      <c r="A12" s="5">
        <v>2015</v>
      </c>
      <c r="B12" s="24">
        <v>-11.5209589</v>
      </c>
      <c r="C12" s="24">
        <v>11.5529601</v>
      </c>
      <c r="D12" s="24">
        <v>3.2001200000001617E-2</v>
      </c>
      <c r="E12" s="4"/>
      <c r="F12" s="14"/>
      <c r="G12" s="14"/>
      <c r="H12" s="14"/>
      <c r="I12" s="14"/>
      <c r="J12" s="14"/>
    </row>
    <row r="13" spans="1:10" ht="15" customHeight="1" x14ac:dyDescent="0.25">
      <c r="A13" s="5">
        <v>2016</v>
      </c>
      <c r="B13" s="24">
        <v>-20.288249400000002</v>
      </c>
      <c r="C13" s="24">
        <v>12.364438099999999</v>
      </c>
      <c r="D13" s="24">
        <v>-7.923811299999997</v>
      </c>
      <c r="E13" s="4"/>
      <c r="F13" s="14"/>
      <c r="G13" s="14"/>
      <c r="H13" s="14"/>
      <c r="I13" s="14"/>
      <c r="J13" s="14"/>
    </row>
    <row r="14" spans="1:10" ht="15" customHeight="1" x14ac:dyDescent="0.25">
      <c r="A14" s="5">
        <v>2017</v>
      </c>
      <c r="B14" s="24">
        <v>-22.720169599999998</v>
      </c>
      <c r="C14" s="24">
        <v>12.9362201</v>
      </c>
      <c r="D14" s="24">
        <v>-9.7839494999999967</v>
      </c>
      <c r="E14" s="4"/>
      <c r="F14" s="14"/>
      <c r="G14" s="14"/>
      <c r="H14" s="14"/>
      <c r="I14" s="14"/>
      <c r="J14" s="14"/>
    </row>
    <row r="15" spans="1:10" ht="15" customHeight="1" x14ac:dyDescent="0.25">
      <c r="A15" s="5">
        <v>2018</v>
      </c>
      <c r="B15" s="24">
        <v>-21.516846399999999</v>
      </c>
      <c r="C15" s="24">
        <v>10.0998079</v>
      </c>
      <c r="D15" s="24">
        <v>-11.4170385</v>
      </c>
      <c r="E15" s="4"/>
      <c r="F15" s="14"/>
      <c r="G15" s="14"/>
      <c r="H15" s="14"/>
      <c r="I15" s="14"/>
      <c r="J15" s="14"/>
    </row>
    <row r="16" spans="1:10" ht="15" customHeight="1" x14ac:dyDescent="0.25">
      <c r="A16" s="5">
        <v>2019</v>
      </c>
      <c r="B16" s="24">
        <v>-17.582378299999998</v>
      </c>
      <c r="C16" s="24">
        <v>10.341574700000001</v>
      </c>
      <c r="D16" s="24">
        <v>-7.2408036000000031</v>
      </c>
      <c r="E16" s="4"/>
      <c r="F16" s="14"/>
      <c r="G16" s="14"/>
      <c r="H16" s="14"/>
      <c r="I16" s="14"/>
      <c r="J16" s="14"/>
    </row>
    <row r="17" spans="1:10" ht="15" customHeight="1" x14ac:dyDescent="0.25">
      <c r="A17" s="5">
        <v>2020</v>
      </c>
      <c r="B17" s="24">
        <v>-16.414663000000001</v>
      </c>
      <c r="C17" s="24">
        <v>12.9440981</v>
      </c>
      <c r="D17" s="24">
        <v>-3.4705649000000012</v>
      </c>
      <c r="E17" s="4"/>
      <c r="F17" s="14"/>
      <c r="G17" s="14"/>
      <c r="H17" s="14"/>
      <c r="I17" s="14"/>
      <c r="J17" s="14"/>
    </row>
    <row r="18" spans="1:10" ht="15" customHeight="1" x14ac:dyDescent="0.25">
      <c r="A18" s="5">
        <v>2021</v>
      </c>
      <c r="B18" s="24">
        <v>-16.8014428</v>
      </c>
      <c r="C18" s="24">
        <v>15.113545500000001</v>
      </c>
      <c r="D18" s="24">
        <v>-1.687897299999999</v>
      </c>
      <c r="E18" s="4"/>
      <c r="F18" s="14"/>
      <c r="G18" s="14"/>
      <c r="H18" s="14"/>
      <c r="I18" s="14"/>
      <c r="J18" s="14"/>
    </row>
    <row r="19" spans="1:10" ht="15" customHeight="1" x14ac:dyDescent="0.25">
      <c r="A19" s="5">
        <v>2022</v>
      </c>
      <c r="B19" s="24">
        <v>-6.3744776000000014</v>
      </c>
      <c r="C19" s="24">
        <v>27.415448099999999</v>
      </c>
      <c r="D19" s="24">
        <v>21.0409705</v>
      </c>
      <c r="E19" s="4"/>
      <c r="F19" s="6"/>
      <c r="G19" s="6"/>
    </row>
    <row r="20" spans="1:10" ht="15" customHeight="1" x14ac:dyDescent="0.25">
      <c r="A20" s="5">
        <v>2023</v>
      </c>
      <c r="B20" s="24">
        <v>-10.3335744</v>
      </c>
      <c r="C20" s="24">
        <v>24.270068299999998</v>
      </c>
      <c r="D20" s="24">
        <v>13.9364939</v>
      </c>
      <c r="E20" s="4"/>
      <c r="F20" s="6"/>
      <c r="G20" s="6"/>
    </row>
    <row r="21" spans="1:10" ht="15" customHeight="1" x14ac:dyDescent="0.25">
      <c r="A21" s="5">
        <v>2024</v>
      </c>
      <c r="B21" s="24">
        <v>-13.413986700000001</v>
      </c>
      <c r="C21" s="24">
        <v>24.011255200000001</v>
      </c>
      <c r="D21" s="24">
        <v>10.5972685</v>
      </c>
      <c r="E21" s="4"/>
      <c r="F21" s="6"/>
      <c r="G21" s="6"/>
    </row>
    <row r="22" spans="1:10" ht="15" customHeight="1" x14ac:dyDescent="0.25">
      <c r="A22" s="5">
        <v>2025</v>
      </c>
      <c r="B22" s="24">
        <v>-10.629241725</v>
      </c>
      <c r="C22" s="24">
        <v>24.194913974999999</v>
      </c>
      <c r="D22" s="24">
        <v>13.56567225</v>
      </c>
      <c r="E22" s="4"/>
      <c r="F22" s="6"/>
      <c r="G22" s="6"/>
    </row>
    <row r="23" spans="1:10" ht="15" customHeight="1" x14ac:dyDescent="0.25">
      <c r="A23" s="5"/>
      <c r="B23" s="18"/>
      <c r="C23" s="24"/>
      <c r="D23" s="24"/>
      <c r="E23" s="18"/>
      <c r="F23" s="18"/>
      <c r="G23" s="18"/>
    </row>
    <row r="24" spans="1:10" ht="15" customHeight="1" x14ac:dyDescent="0.25">
      <c r="A24" s="5"/>
      <c r="B24" s="18"/>
      <c r="C24" s="24"/>
      <c r="D24" s="24"/>
      <c r="E24" s="18"/>
      <c r="F24" s="18"/>
      <c r="G24" s="18"/>
    </row>
    <row r="25" spans="1:10" ht="31.5" customHeight="1" x14ac:dyDescent="0.25">
      <c r="A25" s="27" t="s">
        <v>34</v>
      </c>
      <c r="B25" s="57" t="s">
        <v>99</v>
      </c>
      <c r="C25" s="55"/>
      <c r="D25" s="55"/>
      <c r="E25" s="55"/>
      <c r="F25" s="55"/>
      <c r="G25" s="55"/>
    </row>
    <row r="26" spans="1:10" ht="15" customHeight="1" x14ac:dyDescent="0.25">
      <c r="A26" s="5"/>
      <c r="B26" s="6"/>
      <c r="C26" s="24"/>
      <c r="D26" s="24"/>
      <c r="E26" s="6"/>
      <c r="F26" s="6"/>
      <c r="G26" s="6"/>
    </row>
    <row r="27" spans="1:10" ht="15" customHeight="1" x14ac:dyDescent="0.25">
      <c r="A27" s="5"/>
      <c r="B27" s="6"/>
      <c r="C27" s="24"/>
      <c r="D27" s="24"/>
      <c r="E27" s="6"/>
      <c r="F27" s="6"/>
      <c r="G27" s="6"/>
    </row>
    <row r="28" spans="1:10" ht="15" customHeight="1" x14ac:dyDescent="0.25">
      <c r="A28" s="5"/>
      <c r="B28" s="6"/>
      <c r="C28" s="24"/>
      <c r="D28" s="24"/>
      <c r="E28" s="6"/>
      <c r="F28" s="6"/>
      <c r="G28" s="6"/>
    </row>
    <row r="29" spans="1:10" ht="15" customHeight="1" x14ac:dyDescent="0.25">
      <c r="A29" s="5"/>
      <c r="B29" s="6"/>
      <c r="C29" s="24"/>
      <c r="D29" s="24"/>
      <c r="E29" s="6"/>
      <c r="F29" s="6"/>
      <c r="G29" s="6"/>
    </row>
    <row r="30" spans="1:10" ht="15" customHeight="1" x14ac:dyDescent="0.25">
      <c r="C30" s="24"/>
      <c r="D30" s="24"/>
    </row>
    <row r="31" spans="1:10" ht="15" customHeight="1" x14ac:dyDescent="0.25">
      <c r="C31" s="24"/>
      <c r="D31" s="24"/>
    </row>
    <row r="32" spans="1:10" ht="15" customHeight="1" x14ac:dyDescent="0.25">
      <c r="C32" s="24"/>
      <c r="D32" s="24"/>
    </row>
    <row r="33" spans="3:4" ht="15" customHeight="1" x14ac:dyDescent="0.25">
      <c r="C33" s="24"/>
      <c r="D33" s="24"/>
    </row>
    <row r="34" spans="3:4" ht="15" customHeight="1" x14ac:dyDescent="0.25">
      <c r="C34" s="24"/>
      <c r="D34" s="24"/>
    </row>
    <row r="35" spans="3:4" ht="15" customHeight="1" x14ac:dyDescent="0.25">
      <c r="C35" s="24"/>
      <c r="D35" s="24"/>
    </row>
    <row r="36" spans="3:4" ht="15" customHeight="1" x14ac:dyDescent="0.25">
      <c r="C36" s="24"/>
      <c r="D36" s="24"/>
    </row>
    <row r="37" spans="3:4" ht="15" customHeight="1" x14ac:dyDescent="0.25">
      <c r="C37" s="24"/>
      <c r="D37" s="24"/>
    </row>
    <row r="38" spans="3:4" ht="15" customHeight="1" x14ac:dyDescent="0.25">
      <c r="C38" s="24"/>
      <c r="D38" s="24"/>
    </row>
    <row r="39" spans="3:4" ht="15" customHeight="1" x14ac:dyDescent="0.25">
      <c r="C39" s="24"/>
      <c r="D39" s="24"/>
    </row>
    <row r="40" spans="3:4" ht="15" customHeight="1" x14ac:dyDescent="0.25">
      <c r="C40" s="24"/>
      <c r="D40" s="24"/>
    </row>
    <row r="41" spans="3:4" ht="15" customHeight="1" x14ac:dyDescent="0.25">
      <c r="C41" s="24"/>
      <c r="D41" s="24"/>
    </row>
    <row r="42" spans="3:4" ht="15" customHeight="1" x14ac:dyDescent="0.25">
      <c r="C42" s="24"/>
      <c r="D42" s="24"/>
    </row>
    <row r="43" spans="3:4" ht="15" customHeight="1" x14ac:dyDescent="0.25">
      <c r="C43" s="24"/>
      <c r="D43" s="24"/>
    </row>
    <row r="44" spans="3:4" ht="15" customHeight="1" x14ac:dyDescent="0.25">
      <c r="C44" s="24"/>
      <c r="D44" s="24"/>
    </row>
    <row r="45" spans="3:4" ht="15" customHeight="1" x14ac:dyDescent="0.25">
      <c r="C45" s="24"/>
      <c r="D45" s="24"/>
    </row>
    <row r="46" spans="3:4" ht="15" customHeight="1" x14ac:dyDescent="0.25">
      <c r="C46" s="24"/>
      <c r="D46" s="24"/>
    </row>
    <row r="47" spans="3:4" ht="15" customHeight="1" x14ac:dyDescent="0.25">
      <c r="C47" s="24"/>
      <c r="D47" s="24"/>
    </row>
    <row r="48" spans="3:4" ht="15" customHeight="1" x14ac:dyDescent="0.25">
      <c r="C48" s="24"/>
      <c r="D48" s="24"/>
    </row>
    <row r="49" spans="3:4" ht="15" customHeight="1" x14ac:dyDescent="0.25">
      <c r="C49" s="24"/>
      <c r="D49" s="24"/>
    </row>
    <row r="50" spans="3:4" ht="15" customHeight="1" x14ac:dyDescent="0.25">
      <c r="C50" s="24"/>
      <c r="D50" s="24"/>
    </row>
    <row r="51" spans="3:4" ht="15" customHeight="1" x14ac:dyDescent="0.25">
      <c r="C51" s="24"/>
      <c r="D51" s="24"/>
    </row>
    <row r="52" spans="3:4" ht="15" customHeight="1" x14ac:dyDescent="0.25">
      <c r="C52" s="24"/>
      <c r="D52" s="24"/>
    </row>
    <row r="53" spans="3:4" ht="15" customHeight="1" x14ac:dyDescent="0.25">
      <c r="C53" s="24"/>
      <c r="D53" s="24"/>
    </row>
    <row r="54" spans="3:4" ht="15" customHeight="1" x14ac:dyDescent="0.25">
      <c r="C54" s="24"/>
      <c r="D54" s="24"/>
    </row>
    <row r="55" spans="3:4" ht="15" customHeight="1" x14ac:dyDescent="0.25">
      <c r="C55" s="24"/>
      <c r="D55" s="24"/>
    </row>
    <row r="56" spans="3:4" ht="15" customHeight="1" x14ac:dyDescent="0.25">
      <c r="C56" s="24"/>
      <c r="D56" s="24"/>
    </row>
    <row r="57" spans="3:4" ht="15" customHeight="1" x14ac:dyDescent="0.25">
      <c r="C57" s="24"/>
      <c r="D57" s="24"/>
    </row>
    <row r="58" spans="3:4" ht="15" customHeight="1" x14ac:dyDescent="0.25">
      <c r="C58" s="24"/>
      <c r="D58" s="24"/>
    </row>
    <row r="59" spans="3:4" ht="15" customHeight="1" x14ac:dyDescent="0.25">
      <c r="C59" s="24"/>
      <c r="D59" s="24"/>
    </row>
    <row r="60" spans="3:4" ht="15" customHeight="1" x14ac:dyDescent="0.25">
      <c r="C60" s="24"/>
      <c r="D60" s="24"/>
    </row>
    <row r="61" spans="3:4" ht="15" customHeight="1" x14ac:dyDescent="0.25">
      <c r="C61" s="24"/>
      <c r="D61" s="24"/>
    </row>
    <row r="62" spans="3:4" ht="15" customHeight="1" x14ac:dyDescent="0.25">
      <c r="C62" s="24"/>
      <c r="D62" s="24"/>
    </row>
    <row r="63" spans="3:4" ht="15" customHeight="1" x14ac:dyDescent="0.25">
      <c r="C63" s="24"/>
      <c r="D63" s="24"/>
    </row>
    <row r="64" spans="3:4" ht="15" customHeight="1" x14ac:dyDescent="0.25">
      <c r="C64" s="24"/>
      <c r="D64" s="24"/>
    </row>
    <row r="65" spans="1:7" ht="15" customHeight="1" x14ac:dyDescent="0.25">
      <c r="C65" s="24"/>
      <c r="D65" s="24"/>
    </row>
    <row r="66" spans="1:7" ht="15" customHeight="1" x14ac:dyDescent="0.25">
      <c r="C66" s="24"/>
      <c r="D66" s="24"/>
    </row>
    <row r="67" spans="1:7" ht="15" customHeight="1" x14ac:dyDescent="0.25">
      <c r="C67" s="24"/>
      <c r="D67" s="24"/>
    </row>
    <row r="68" spans="1:7" ht="15" customHeight="1" x14ac:dyDescent="0.25">
      <c r="C68" s="24"/>
      <c r="D68" s="24"/>
    </row>
    <row r="69" spans="1:7" ht="15" customHeight="1" x14ac:dyDescent="0.25">
      <c r="C69" s="24"/>
      <c r="D69" s="24"/>
    </row>
    <row r="70" spans="1:7" ht="15" customHeight="1" x14ac:dyDescent="0.25">
      <c r="C70" s="24"/>
      <c r="D70" s="24"/>
    </row>
    <row r="71" spans="1:7" ht="15" customHeight="1" x14ac:dyDescent="0.25">
      <c r="C71" s="24"/>
      <c r="D71" s="24"/>
    </row>
    <row r="72" spans="1:7" ht="15" customHeight="1" x14ac:dyDescent="0.25">
      <c r="C72" s="24"/>
      <c r="D72" s="24"/>
    </row>
    <row r="73" spans="1:7" ht="15" customHeight="1" x14ac:dyDescent="0.25">
      <c r="C73" s="24"/>
      <c r="D73" s="24"/>
    </row>
    <row r="74" spans="1:7" ht="15" customHeight="1" x14ac:dyDescent="0.25"/>
    <row r="75" spans="1:7" ht="15" customHeight="1" x14ac:dyDescent="0.25"/>
    <row r="76" spans="1:7" ht="15" customHeight="1" x14ac:dyDescent="0.25"/>
    <row r="77" spans="1:7" ht="38.25" customHeight="1" x14ac:dyDescent="0.25">
      <c r="A77" s="28" t="s">
        <v>34</v>
      </c>
      <c r="B77" s="58" t="s">
        <v>93</v>
      </c>
      <c r="C77" s="55"/>
      <c r="D77" s="55"/>
      <c r="E77" s="55"/>
      <c r="F77" s="55"/>
      <c r="G77" s="55"/>
    </row>
  </sheetData>
  <mergeCells count="2">
    <mergeCell ref="B77:G77"/>
    <mergeCell ref="B25:G25"/>
  </mergeCells>
  <pageMargins left="0.70000000000000007" right="0.700000000000000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9"/>
  <sheetViews>
    <sheetView workbookViewId="0"/>
  </sheetViews>
  <sheetFormatPr baseColWidth="10" defaultRowHeight="15" x14ac:dyDescent="0.25"/>
  <cols>
    <col min="1" max="1" width="16.28515625" customWidth="1"/>
    <col min="2" max="9" width="24.85546875" customWidth="1"/>
    <col min="10" max="10" width="11.42578125" customWidth="1"/>
  </cols>
  <sheetData>
    <row r="1" spans="1:10" ht="15" customHeight="1" x14ac:dyDescent="0.25">
      <c r="A1" s="1" t="s">
        <v>0</v>
      </c>
    </row>
    <row r="2" spans="1:10" ht="18.75" customHeight="1" x14ac:dyDescent="0.3">
      <c r="A2" s="1"/>
      <c r="C2" s="2" t="s">
        <v>100</v>
      </c>
    </row>
    <row r="3" spans="1:10" ht="15.75" customHeight="1" x14ac:dyDescent="0.25">
      <c r="C3" s="11" t="s">
        <v>101</v>
      </c>
    </row>
    <row r="4" spans="1:10" ht="15" customHeight="1" x14ac:dyDescent="0.25"/>
    <row r="5" spans="1:10" ht="46.9" customHeight="1" x14ac:dyDescent="0.25">
      <c r="A5" t="s">
        <v>16</v>
      </c>
      <c r="B5" s="12" t="s">
        <v>102</v>
      </c>
      <c r="C5" s="12" t="s">
        <v>103</v>
      </c>
      <c r="D5" s="12" t="s">
        <v>104</v>
      </c>
      <c r="E5" s="12" t="s">
        <v>105</v>
      </c>
      <c r="F5" s="13" t="s">
        <v>106</v>
      </c>
      <c r="G5" s="13"/>
      <c r="H5" s="12"/>
      <c r="I5" s="12"/>
    </row>
    <row r="6" spans="1:10" ht="15" customHeight="1" x14ac:dyDescent="0.25">
      <c r="A6" s="5" t="s">
        <v>21</v>
      </c>
      <c r="B6" s="14">
        <v>81004.3</v>
      </c>
      <c r="C6" s="14">
        <v>335886.4</v>
      </c>
      <c r="D6" s="14">
        <v>211860.8</v>
      </c>
      <c r="E6" s="14">
        <v>7296.5</v>
      </c>
      <c r="F6" s="14">
        <v>248790.9</v>
      </c>
      <c r="G6" s="14"/>
      <c r="H6" s="14"/>
      <c r="I6" s="14"/>
      <c r="J6" s="14"/>
    </row>
    <row r="7" spans="1:10" ht="15" customHeight="1" x14ac:dyDescent="0.25">
      <c r="A7" s="5" t="s">
        <v>22</v>
      </c>
      <c r="B7" s="14">
        <v>53585.1</v>
      </c>
      <c r="C7" s="14">
        <v>216298.3</v>
      </c>
      <c r="D7" s="14">
        <v>179466.6</v>
      </c>
      <c r="E7" s="14">
        <v>4933.8</v>
      </c>
      <c r="F7" s="14">
        <v>219970.5</v>
      </c>
      <c r="G7" s="15"/>
      <c r="H7" s="14"/>
      <c r="I7" s="14"/>
      <c r="J7" s="14"/>
    </row>
    <row r="8" spans="1:10" ht="15" customHeight="1" x14ac:dyDescent="0.25">
      <c r="A8" s="5" t="s">
        <v>23</v>
      </c>
      <c r="B8" s="14">
        <v>58286.350000000013</v>
      </c>
      <c r="C8" s="14">
        <v>148788.27499999999</v>
      </c>
      <c r="D8" s="14">
        <v>126997.45</v>
      </c>
      <c r="E8" s="14">
        <v>5089.4749999999995</v>
      </c>
      <c r="F8" s="14">
        <v>235068.42499999999</v>
      </c>
      <c r="G8" s="14"/>
      <c r="H8" s="14"/>
      <c r="I8" s="14"/>
      <c r="J8" s="14"/>
    </row>
    <row r="9" spans="1:10" ht="15" customHeight="1" x14ac:dyDescent="0.25">
      <c r="A9" s="5" t="s">
        <v>24</v>
      </c>
      <c r="B9" s="14">
        <v>34476.69999999999</v>
      </c>
      <c r="C9" s="14">
        <v>156176.04999999999</v>
      </c>
      <c r="D9" s="14">
        <v>103472.75</v>
      </c>
      <c r="E9" s="14">
        <v>5839.8499999999995</v>
      </c>
      <c r="F9" s="14">
        <v>198110.97500000001</v>
      </c>
      <c r="G9" s="14"/>
      <c r="H9" s="14"/>
      <c r="I9" s="14"/>
      <c r="J9" s="14"/>
    </row>
    <row r="10" spans="1:10" ht="15" customHeight="1" x14ac:dyDescent="0.25">
      <c r="A10" s="5" t="s">
        <v>25</v>
      </c>
      <c r="B10" s="14">
        <v>28858.5</v>
      </c>
      <c r="C10" s="14">
        <v>148910.875</v>
      </c>
      <c r="D10" s="14">
        <v>174785.875</v>
      </c>
      <c r="E10" s="14">
        <v>6431.4250000000002</v>
      </c>
      <c r="F10" s="14">
        <v>176590.77499999999</v>
      </c>
      <c r="G10" s="14"/>
      <c r="H10" s="14"/>
      <c r="I10" s="14"/>
      <c r="J10" s="14"/>
    </row>
    <row r="11" spans="1:10" ht="15" customHeight="1" x14ac:dyDescent="0.25">
      <c r="A11" s="5" t="s">
        <v>26</v>
      </c>
      <c r="B11" s="14">
        <v>33214.25</v>
      </c>
      <c r="C11" s="14">
        <v>111094.625</v>
      </c>
      <c r="D11" s="14">
        <v>81767.149999999994</v>
      </c>
      <c r="E11" s="14">
        <v>3250.4500000000012</v>
      </c>
      <c r="F11" s="14">
        <v>247112.42499999999</v>
      </c>
      <c r="G11" s="14"/>
      <c r="H11" s="14"/>
      <c r="I11" s="14"/>
      <c r="J11" s="14"/>
    </row>
    <row r="12" spans="1:10" ht="15" customHeight="1" x14ac:dyDescent="0.25">
      <c r="A12" s="5" t="s">
        <v>27</v>
      </c>
      <c r="B12" s="14">
        <v>49953.025000000001</v>
      </c>
      <c r="C12" s="14">
        <v>118864.65</v>
      </c>
      <c r="D12" s="14">
        <v>100033.3</v>
      </c>
      <c r="E12" s="14">
        <v>3309.4250000000002</v>
      </c>
      <c r="F12" s="14">
        <v>261362.9</v>
      </c>
      <c r="G12" s="14"/>
      <c r="H12" s="14"/>
      <c r="I12" s="14"/>
      <c r="J12" s="14"/>
    </row>
    <row r="13" spans="1:10" ht="15" customHeight="1" x14ac:dyDescent="0.25">
      <c r="A13" s="5" t="s">
        <v>28</v>
      </c>
      <c r="B13" s="14">
        <v>38289.650000000023</v>
      </c>
      <c r="C13" s="14">
        <v>181467.5</v>
      </c>
      <c r="D13" s="14">
        <v>137853.04999999999</v>
      </c>
      <c r="E13" s="14">
        <v>2899.625</v>
      </c>
      <c r="F13" s="14">
        <v>201195.1</v>
      </c>
      <c r="G13" s="14"/>
      <c r="H13" s="14"/>
      <c r="I13" s="14"/>
      <c r="J13" s="14"/>
    </row>
    <row r="14" spans="1:10" ht="15" customHeight="1" x14ac:dyDescent="0.25">
      <c r="A14" s="5" t="s">
        <v>29</v>
      </c>
      <c r="B14" s="14">
        <v>32307.475000000009</v>
      </c>
      <c r="C14" s="14">
        <v>121009.075</v>
      </c>
      <c r="D14" s="14">
        <v>98551.750000000015</v>
      </c>
      <c r="E14" s="14">
        <v>1583.85</v>
      </c>
      <c r="F14" s="14">
        <v>197881.125</v>
      </c>
      <c r="G14" s="14"/>
      <c r="H14" s="14"/>
      <c r="I14" s="14"/>
      <c r="J14" s="14"/>
    </row>
    <row r="15" spans="1:10" ht="15" customHeight="1" x14ac:dyDescent="0.25">
      <c r="A15" s="5" t="s">
        <v>30</v>
      </c>
      <c r="B15" s="14">
        <v>34500.1</v>
      </c>
      <c r="C15" s="14">
        <v>139962.07500000001</v>
      </c>
      <c r="D15" s="14">
        <v>100310.125</v>
      </c>
      <c r="E15" s="14">
        <v>1350.675</v>
      </c>
      <c r="F15" s="14">
        <v>302716.65000000008</v>
      </c>
      <c r="G15" s="14"/>
      <c r="H15" s="14"/>
      <c r="I15" s="14"/>
      <c r="J15" s="14"/>
    </row>
    <row r="16" spans="1:10" ht="15" customHeight="1" x14ac:dyDescent="0.25">
      <c r="A16" s="5" t="s">
        <v>31</v>
      </c>
      <c r="B16" s="14">
        <v>49616.225000000013</v>
      </c>
      <c r="C16" s="14">
        <v>158429.22500000001</v>
      </c>
      <c r="D16" s="14">
        <v>135930.07500000001</v>
      </c>
      <c r="E16" s="14">
        <v>2322.6750000000002</v>
      </c>
      <c r="F16" s="14">
        <v>295149.75</v>
      </c>
      <c r="G16" s="14"/>
      <c r="H16" s="14"/>
      <c r="I16" s="14"/>
      <c r="J16" s="14"/>
    </row>
    <row r="17" spans="1:10" ht="15" customHeight="1" x14ac:dyDescent="0.25">
      <c r="A17" s="5" t="s">
        <v>32</v>
      </c>
      <c r="B17" s="14">
        <v>39263.575000000012</v>
      </c>
      <c r="C17" s="14">
        <v>208831</v>
      </c>
      <c r="D17" s="14">
        <v>162552.85</v>
      </c>
      <c r="E17" s="14">
        <v>1547.2</v>
      </c>
      <c r="F17" s="14">
        <v>291858.50000000012</v>
      </c>
      <c r="G17" s="14"/>
      <c r="H17" s="14"/>
      <c r="I17" s="14"/>
      <c r="J17" s="14"/>
    </row>
    <row r="18" spans="1:10" ht="15" customHeight="1" x14ac:dyDescent="0.25">
      <c r="A18" s="5" t="s">
        <v>107</v>
      </c>
      <c r="B18" s="14">
        <f>SUM(B6:B17)</f>
        <v>533355.25</v>
      </c>
      <c r="C18" s="14">
        <f>SUM(C6:C17)</f>
        <v>2045718.0499999998</v>
      </c>
      <c r="D18" s="14">
        <f>SUM(D6:D17)</f>
        <v>1613581.7750000001</v>
      </c>
      <c r="E18" s="14">
        <f>SUM(E6:E17)</f>
        <v>45854.950000000004</v>
      </c>
      <c r="F18" s="14">
        <f>SUM(F6:F17)</f>
        <v>2875808.0249999999</v>
      </c>
      <c r="G18" s="14"/>
      <c r="H18" s="14"/>
      <c r="I18" s="14"/>
      <c r="J18" s="14"/>
    </row>
    <row r="19" spans="1:10" ht="15" customHeight="1" x14ac:dyDescent="0.25">
      <c r="A19" s="5" t="s">
        <v>108</v>
      </c>
      <c r="B19" s="29">
        <v>7.4969272704922194E-2</v>
      </c>
      <c r="C19" s="29">
        <v>0.28754942295558461</v>
      </c>
      <c r="D19" s="29">
        <v>0.22680765235116229</v>
      </c>
      <c r="E19" s="29">
        <v>6.4454456038832916E-3</v>
      </c>
      <c r="F19" s="29">
        <v>0.40422820638444767</v>
      </c>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34</v>
      </c>
      <c r="B22" s="56" t="s">
        <v>109</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16"/>
  <sheetViews>
    <sheetView workbookViewId="0"/>
  </sheetViews>
  <sheetFormatPr baseColWidth="10" defaultRowHeight="15" x14ac:dyDescent="0.25"/>
  <cols>
    <col min="1" max="1" width="11.42578125" customWidth="1"/>
    <col min="2" max="7" width="13.85546875" customWidth="1"/>
    <col min="8" max="8" width="11.42578125" customWidth="1"/>
  </cols>
  <sheetData>
    <row r="1" spans="1:15" ht="15" customHeight="1" x14ac:dyDescent="0.25">
      <c r="A1" s="1" t="s">
        <v>0</v>
      </c>
    </row>
    <row r="2" spans="1:15" ht="18.75" customHeight="1" x14ac:dyDescent="0.3">
      <c r="A2" s="1"/>
      <c r="C2" s="2" t="s">
        <v>110</v>
      </c>
    </row>
    <row r="3" spans="1:15" ht="15.75" customHeight="1" x14ac:dyDescent="0.25">
      <c r="C3" s="11" t="s">
        <v>111</v>
      </c>
    </row>
    <row r="4" spans="1:15" ht="15" customHeight="1" x14ac:dyDescent="0.25"/>
    <row r="5" spans="1:15" ht="33" customHeight="1" x14ac:dyDescent="0.25">
      <c r="A5" s="5" t="s">
        <v>16</v>
      </c>
      <c r="B5" t="s">
        <v>112</v>
      </c>
      <c r="C5" t="s">
        <v>113</v>
      </c>
      <c r="D5" t="s">
        <v>90</v>
      </c>
      <c r="E5" t="s">
        <v>114</v>
      </c>
      <c r="F5" t="s">
        <v>115</v>
      </c>
      <c r="G5" t="s">
        <v>116</v>
      </c>
      <c r="H5" t="s">
        <v>117</v>
      </c>
      <c r="I5" t="s">
        <v>118</v>
      </c>
      <c r="J5" t="s">
        <v>119</v>
      </c>
      <c r="K5" t="s">
        <v>120</v>
      </c>
    </row>
    <row r="6" spans="1:15" ht="15" customHeight="1" x14ac:dyDescent="0.25">
      <c r="A6" s="30">
        <v>45292</v>
      </c>
      <c r="B6" s="4">
        <v>83.98</v>
      </c>
      <c r="C6" s="4">
        <v>76.569999999999993</v>
      </c>
      <c r="D6" s="4">
        <v>76.59</v>
      </c>
      <c r="E6" s="4">
        <v>78.36</v>
      </c>
      <c r="F6" s="4">
        <v>81.33</v>
      </c>
      <c r="G6" s="4">
        <v>98.9</v>
      </c>
      <c r="H6" s="4">
        <v>74.099999999999994</v>
      </c>
      <c r="I6" s="4">
        <v>74.08</v>
      </c>
      <c r="J6" s="4">
        <v>87.67</v>
      </c>
      <c r="K6" s="4">
        <v>82.89</v>
      </c>
    </row>
    <row r="7" spans="1:15" ht="15" customHeight="1" x14ac:dyDescent="0.25">
      <c r="A7" s="30">
        <v>45323</v>
      </c>
      <c r="B7" s="4">
        <v>67.81</v>
      </c>
      <c r="C7" s="4">
        <v>61.34</v>
      </c>
      <c r="D7" s="4">
        <v>58.37</v>
      </c>
      <c r="E7" s="4">
        <v>63.89</v>
      </c>
      <c r="F7" s="4">
        <v>65.78</v>
      </c>
      <c r="G7" s="4">
        <v>87.16</v>
      </c>
      <c r="H7" s="4">
        <v>40</v>
      </c>
      <c r="I7" s="4">
        <v>39.86</v>
      </c>
      <c r="J7" s="4">
        <v>69.760000000000005</v>
      </c>
      <c r="K7" s="4">
        <v>69.13</v>
      </c>
    </row>
    <row r="8" spans="1:15" ht="15" customHeight="1" x14ac:dyDescent="0.25">
      <c r="A8" s="30">
        <v>45352</v>
      </c>
      <c r="B8" s="4">
        <v>64.37</v>
      </c>
      <c r="C8" s="4">
        <v>64.7</v>
      </c>
      <c r="D8" s="4">
        <v>53.59</v>
      </c>
      <c r="E8" s="4">
        <v>63.41</v>
      </c>
      <c r="F8" s="4">
        <v>63.64</v>
      </c>
      <c r="G8" s="4">
        <v>88.21</v>
      </c>
      <c r="H8" s="4">
        <v>20.309999999999999</v>
      </c>
      <c r="I8" s="4">
        <v>19.28</v>
      </c>
      <c r="J8" s="4">
        <v>63.48</v>
      </c>
      <c r="K8" s="4">
        <v>65.260000000000005</v>
      </c>
      <c r="N8" s="4"/>
      <c r="O8" s="4"/>
    </row>
    <row r="9" spans="1:15" ht="15" customHeight="1" x14ac:dyDescent="0.25">
      <c r="A9" s="30">
        <v>45383</v>
      </c>
      <c r="B9" s="4">
        <v>60.18</v>
      </c>
      <c r="C9" s="4">
        <v>62.36</v>
      </c>
      <c r="D9" s="4">
        <v>28.23</v>
      </c>
      <c r="E9" s="4">
        <v>58.34</v>
      </c>
      <c r="F9" s="4">
        <v>58.72</v>
      </c>
      <c r="G9" s="4">
        <v>86.66</v>
      </c>
      <c r="H9" s="4">
        <v>13.67</v>
      </c>
      <c r="I9" s="4">
        <v>13.23</v>
      </c>
      <c r="J9" s="4">
        <v>59.99</v>
      </c>
      <c r="K9" s="4">
        <v>63.13</v>
      </c>
      <c r="N9" s="4"/>
      <c r="O9" s="4"/>
    </row>
    <row r="10" spans="1:15" ht="15" customHeight="1" x14ac:dyDescent="0.25">
      <c r="A10" s="30">
        <v>45413</v>
      </c>
      <c r="B10" s="4">
        <v>74.540000000000006</v>
      </c>
      <c r="C10" s="4">
        <v>67.209999999999994</v>
      </c>
      <c r="D10" s="4">
        <v>27.17</v>
      </c>
      <c r="E10" s="4">
        <v>65.73</v>
      </c>
      <c r="F10" s="4">
        <v>64.14</v>
      </c>
      <c r="G10" s="4">
        <v>95.63</v>
      </c>
      <c r="H10" s="4">
        <v>30.4</v>
      </c>
      <c r="I10" s="4">
        <v>30.74</v>
      </c>
      <c r="J10" s="4">
        <v>81.7</v>
      </c>
      <c r="K10" s="4">
        <v>68.959999999999994</v>
      </c>
      <c r="N10" s="4"/>
      <c r="O10" s="4"/>
    </row>
    <row r="11" spans="1:15" ht="15" customHeight="1" x14ac:dyDescent="0.25">
      <c r="A11" s="30">
        <v>45444</v>
      </c>
      <c r="B11" s="4">
        <v>96.75</v>
      </c>
      <c r="C11" s="4">
        <v>72.89</v>
      </c>
      <c r="D11" s="4">
        <v>37.6</v>
      </c>
      <c r="E11" s="4">
        <v>68</v>
      </c>
      <c r="F11" s="4">
        <v>67.72</v>
      </c>
      <c r="G11" s="4">
        <v>104.68</v>
      </c>
      <c r="H11" s="4">
        <v>56.08</v>
      </c>
      <c r="I11" s="4">
        <v>58.11</v>
      </c>
      <c r="J11" s="4">
        <v>97.78</v>
      </c>
      <c r="K11" s="4">
        <v>76.19</v>
      </c>
      <c r="N11" s="4"/>
      <c r="O11" s="4"/>
    </row>
    <row r="12" spans="1:15" ht="15" customHeight="1" x14ac:dyDescent="0.25">
      <c r="A12" s="30">
        <v>45474</v>
      </c>
      <c r="B12" s="4">
        <v>106.06</v>
      </c>
      <c r="C12" s="4">
        <v>67.7</v>
      </c>
      <c r="D12" s="4">
        <v>47.03</v>
      </c>
      <c r="E12" s="4">
        <v>65.040000000000006</v>
      </c>
      <c r="F12" s="4">
        <v>63.4</v>
      </c>
      <c r="G12" s="4">
        <v>116.32</v>
      </c>
      <c r="H12" s="4">
        <v>72.31</v>
      </c>
      <c r="I12" s="4">
        <v>74.12</v>
      </c>
      <c r="J12" s="4">
        <v>145.13999999999999</v>
      </c>
      <c r="K12" s="4">
        <v>70.16</v>
      </c>
      <c r="N12" s="4"/>
      <c r="O12" s="4"/>
    </row>
    <row r="13" spans="1:15" ht="15" customHeight="1" x14ac:dyDescent="0.25">
      <c r="A13" s="30">
        <v>45505</v>
      </c>
      <c r="B13" s="4">
        <v>113.66</v>
      </c>
      <c r="C13" s="4">
        <v>82.05</v>
      </c>
      <c r="D13" s="4">
        <v>54.56</v>
      </c>
      <c r="E13" s="4">
        <v>77.099999999999994</v>
      </c>
      <c r="F13" s="4">
        <v>85.11</v>
      </c>
      <c r="G13" s="4">
        <v>131.46</v>
      </c>
      <c r="H13" s="4">
        <v>91.05</v>
      </c>
      <c r="I13" s="4">
        <v>91.11</v>
      </c>
      <c r="J13" s="4">
        <v>126.91</v>
      </c>
      <c r="K13" s="4">
        <v>88.8</v>
      </c>
      <c r="N13" s="4"/>
      <c r="O13" s="4"/>
    </row>
    <row r="14" spans="1:15" ht="15" customHeight="1" x14ac:dyDescent="0.25">
      <c r="A14" s="30">
        <v>45536</v>
      </c>
      <c r="B14" s="4">
        <v>97.95</v>
      </c>
      <c r="C14" s="4">
        <v>78.31</v>
      </c>
      <c r="D14" s="4">
        <v>51.86</v>
      </c>
      <c r="E14" s="4">
        <v>77.87</v>
      </c>
      <c r="F14" s="4">
        <v>81.94</v>
      </c>
      <c r="G14" s="4">
        <v>118.98</v>
      </c>
      <c r="H14" s="4">
        <v>72.62</v>
      </c>
      <c r="I14" s="4">
        <v>73.63</v>
      </c>
      <c r="J14" s="4">
        <v>109.48</v>
      </c>
      <c r="K14" s="4">
        <v>81.87</v>
      </c>
      <c r="N14" s="4"/>
      <c r="O14" s="4"/>
    </row>
    <row r="15" spans="1:15" ht="15" customHeight="1" x14ac:dyDescent="0.25">
      <c r="A15" s="30">
        <v>45566</v>
      </c>
      <c r="B15" s="4">
        <v>88.8</v>
      </c>
      <c r="C15" s="4">
        <v>86.1</v>
      </c>
      <c r="D15" s="4">
        <v>62.06</v>
      </c>
      <c r="E15" s="4">
        <v>87.52</v>
      </c>
      <c r="F15" s="4">
        <v>85.58</v>
      </c>
      <c r="G15" s="4">
        <v>119.95</v>
      </c>
      <c r="H15" s="4">
        <v>68.55</v>
      </c>
      <c r="I15" s="4">
        <v>69.42</v>
      </c>
      <c r="J15" s="4">
        <v>89.71</v>
      </c>
      <c r="K15" s="4">
        <v>88.92</v>
      </c>
      <c r="N15" s="4"/>
      <c r="O15" s="4"/>
    </row>
    <row r="16" spans="1:15" ht="15" customHeight="1" x14ac:dyDescent="0.25">
      <c r="A16" s="30">
        <v>45597</v>
      </c>
      <c r="B16" s="4">
        <v>144.79</v>
      </c>
      <c r="C16" s="4">
        <v>113.91</v>
      </c>
      <c r="D16" s="4">
        <v>100.53</v>
      </c>
      <c r="E16" s="4">
        <v>113.51</v>
      </c>
      <c r="F16" s="4">
        <v>130.82</v>
      </c>
      <c r="G16" s="4">
        <v>131.06</v>
      </c>
      <c r="H16" s="4">
        <v>104.43</v>
      </c>
      <c r="I16" s="4">
        <v>104.6</v>
      </c>
      <c r="J16" s="4">
        <v>168.03</v>
      </c>
      <c r="K16" s="4">
        <v>133.22</v>
      </c>
      <c r="N16" s="4"/>
      <c r="O16" s="4"/>
    </row>
    <row r="17" spans="1:15" ht="15" customHeight="1" x14ac:dyDescent="0.25">
      <c r="A17" s="30">
        <v>45627</v>
      </c>
      <c r="B17" s="4">
        <v>136.30000000000001</v>
      </c>
      <c r="C17" s="4">
        <v>108.32</v>
      </c>
      <c r="D17" s="4">
        <v>98.18</v>
      </c>
      <c r="E17" s="4">
        <v>108.06</v>
      </c>
      <c r="F17" s="4">
        <v>129.66999999999999</v>
      </c>
      <c r="G17" s="4">
        <v>133.91</v>
      </c>
      <c r="H17" s="4">
        <v>111.24</v>
      </c>
      <c r="I17" s="4">
        <v>111.54</v>
      </c>
      <c r="J17" s="4">
        <v>141.08000000000001</v>
      </c>
      <c r="K17" s="4">
        <v>132.38</v>
      </c>
      <c r="N17" s="4"/>
      <c r="O17" s="4"/>
    </row>
    <row r="18" spans="1:15" ht="15" customHeight="1" x14ac:dyDescent="0.25">
      <c r="A18" s="30">
        <v>45658</v>
      </c>
      <c r="B18" s="4">
        <v>135.97999999999999</v>
      </c>
      <c r="C18" s="4">
        <v>114.14</v>
      </c>
      <c r="D18" s="4">
        <v>102.27</v>
      </c>
      <c r="E18" s="4">
        <v>116.65</v>
      </c>
      <c r="F18" s="4">
        <v>133.85</v>
      </c>
      <c r="G18" s="4">
        <v>142.47</v>
      </c>
      <c r="H18" s="4">
        <v>96.69</v>
      </c>
      <c r="I18" s="4">
        <v>96.73</v>
      </c>
      <c r="J18" s="4">
        <v>139.44999999999999</v>
      </c>
      <c r="K18" s="4">
        <v>128.38999999999999</v>
      </c>
      <c r="N18" s="4"/>
      <c r="O18" s="4"/>
    </row>
    <row r="19" spans="1:15" ht="15" customHeight="1" x14ac:dyDescent="0.25">
      <c r="A19" s="30">
        <v>45689</v>
      </c>
      <c r="B19" s="4">
        <v>149.97999999999999</v>
      </c>
      <c r="C19" s="4">
        <v>128.52000000000001</v>
      </c>
      <c r="D19" s="4">
        <v>122.66</v>
      </c>
      <c r="E19" s="4">
        <v>125.83</v>
      </c>
      <c r="F19" s="4">
        <v>140.81</v>
      </c>
      <c r="G19" s="4">
        <v>150.22999999999999</v>
      </c>
      <c r="H19" s="4">
        <v>108.31</v>
      </c>
      <c r="I19" s="4">
        <v>108.22</v>
      </c>
      <c r="J19" s="4">
        <v>157.19</v>
      </c>
      <c r="K19" s="4">
        <v>132.63999999999999</v>
      </c>
      <c r="N19" s="4"/>
      <c r="O19" s="4"/>
    </row>
    <row r="20" spans="1:15" ht="15" customHeight="1" x14ac:dyDescent="0.25">
      <c r="A20" s="30">
        <v>45717</v>
      </c>
      <c r="B20" s="4">
        <v>104.87</v>
      </c>
      <c r="C20" s="4">
        <v>94.73</v>
      </c>
      <c r="D20" s="4">
        <v>76.88</v>
      </c>
      <c r="E20" s="4">
        <v>91.72</v>
      </c>
      <c r="F20" s="4">
        <v>103.91</v>
      </c>
      <c r="G20" s="4">
        <v>119.67</v>
      </c>
      <c r="H20" s="4">
        <v>53.09</v>
      </c>
      <c r="I20" s="4">
        <v>52.6</v>
      </c>
      <c r="J20" s="4">
        <v>106.45</v>
      </c>
      <c r="K20" s="4">
        <v>99.9</v>
      </c>
      <c r="N20" s="4"/>
      <c r="O20" s="4"/>
    </row>
    <row r="21" spans="1:15" ht="15" customHeight="1" x14ac:dyDescent="0.25">
      <c r="A21" s="30">
        <v>45748</v>
      </c>
      <c r="B21" s="4">
        <v>84.78</v>
      </c>
      <c r="C21" s="4">
        <v>77.94</v>
      </c>
      <c r="D21" s="4">
        <v>42.21</v>
      </c>
      <c r="E21" s="4">
        <v>74.84</v>
      </c>
      <c r="F21" s="4">
        <v>81.040000000000006</v>
      </c>
      <c r="G21" s="4">
        <v>99.65</v>
      </c>
      <c r="H21" s="4">
        <v>26.81</v>
      </c>
      <c r="I21" s="4">
        <v>25.91</v>
      </c>
      <c r="J21" s="4">
        <v>86.44</v>
      </c>
      <c r="K21" s="4">
        <v>79.650000000000006</v>
      </c>
    </row>
    <row r="22" spans="1:15" ht="15" customHeight="1" x14ac:dyDescent="0.25">
      <c r="A22" s="30">
        <v>45778</v>
      </c>
      <c r="B22" s="4">
        <v>83.88</v>
      </c>
      <c r="C22" s="4">
        <v>67.34</v>
      </c>
      <c r="D22" s="4">
        <v>19.38</v>
      </c>
      <c r="E22" s="4">
        <v>64.209999999999994</v>
      </c>
      <c r="F22" s="4">
        <v>70.55</v>
      </c>
      <c r="G22" s="4">
        <v>93.54</v>
      </c>
      <c r="H22" s="4">
        <v>16.93</v>
      </c>
      <c r="I22" s="4">
        <v>25.79</v>
      </c>
      <c r="J22" s="4">
        <v>85.9</v>
      </c>
      <c r="K22" s="4">
        <v>73.13</v>
      </c>
    </row>
    <row r="23" spans="1:15" ht="15" customHeight="1" x14ac:dyDescent="0.25">
      <c r="A23" s="30">
        <v>45809</v>
      </c>
      <c r="B23" s="4">
        <v>86.01</v>
      </c>
      <c r="C23" s="4">
        <v>63.99</v>
      </c>
      <c r="D23" s="4">
        <v>40.74</v>
      </c>
      <c r="E23" s="4">
        <v>67.66</v>
      </c>
      <c r="F23" s="4">
        <v>66.459999999999994</v>
      </c>
      <c r="G23" s="4">
        <v>113.08</v>
      </c>
      <c r="H23" s="4">
        <v>72.599999999999994</v>
      </c>
      <c r="I23" s="4">
        <v>74.17</v>
      </c>
      <c r="J23" s="4">
        <v>86.13</v>
      </c>
      <c r="K23" s="4">
        <v>77.05</v>
      </c>
    </row>
    <row r="24" spans="1:15" ht="15" customHeight="1" x14ac:dyDescent="0.25">
      <c r="A24" s="30">
        <v>45839</v>
      </c>
      <c r="B24" s="4">
        <v>103.04</v>
      </c>
      <c r="C24" s="4">
        <v>87.8</v>
      </c>
      <c r="D24" s="4">
        <v>57.98</v>
      </c>
      <c r="E24" s="4">
        <v>87.53</v>
      </c>
      <c r="F24" s="4">
        <v>87.91</v>
      </c>
      <c r="G24" s="4">
        <v>113.5</v>
      </c>
      <c r="H24" s="4">
        <v>70.010000000000005</v>
      </c>
      <c r="I24" s="4">
        <v>70.099999999999994</v>
      </c>
      <c r="J24" s="4">
        <v>103.5</v>
      </c>
      <c r="K24" s="4">
        <v>91.89</v>
      </c>
    </row>
    <row r="25" spans="1:15" ht="15" customHeight="1" x14ac:dyDescent="0.25">
      <c r="A25" s="30">
        <v>45870</v>
      </c>
      <c r="B25" s="4">
        <v>78.650000000000006</v>
      </c>
      <c r="C25" s="4">
        <v>76.989999999999995</v>
      </c>
      <c r="D25" s="4">
        <v>54.44</v>
      </c>
      <c r="E25" s="4">
        <v>74.58</v>
      </c>
      <c r="F25" s="4">
        <v>74.290000000000006</v>
      </c>
      <c r="G25" s="4">
        <v>110.35</v>
      </c>
      <c r="H25" s="4">
        <v>68.44</v>
      </c>
      <c r="I25" s="4">
        <v>68.680000000000007</v>
      </c>
      <c r="J25" s="4">
        <v>78.290000000000006</v>
      </c>
      <c r="K25" s="4">
        <v>77.040000000000006</v>
      </c>
    </row>
    <row r="26" spans="1:15" ht="15" customHeight="1" x14ac:dyDescent="0.25">
      <c r="A26" s="30">
        <v>45901</v>
      </c>
      <c r="B26" s="4">
        <v>95.7</v>
      </c>
      <c r="C26" s="4">
        <v>83.51</v>
      </c>
      <c r="D26" s="4">
        <v>34.81</v>
      </c>
      <c r="E26" s="4">
        <v>77.650000000000006</v>
      </c>
      <c r="F26" s="4">
        <v>92.28</v>
      </c>
      <c r="G26" s="4">
        <v>110.96</v>
      </c>
      <c r="H26" s="4">
        <v>61.04</v>
      </c>
      <c r="I26" s="4">
        <v>61.19</v>
      </c>
      <c r="J26" s="4">
        <v>97.05</v>
      </c>
      <c r="K26" s="4">
        <v>92.22</v>
      </c>
    </row>
    <row r="27" spans="1:15" ht="15" customHeight="1" x14ac:dyDescent="0.25">
      <c r="A27" s="30">
        <v>45931</v>
      </c>
      <c r="B27" s="4">
        <v>113.13</v>
      </c>
      <c r="C27" s="4">
        <v>84.4</v>
      </c>
      <c r="D27" s="4">
        <v>57.47</v>
      </c>
      <c r="E27" s="4">
        <v>82.34</v>
      </c>
      <c r="F27" s="4">
        <v>108.92</v>
      </c>
      <c r="G27" s="4">
        <v>108.63</v>
      </c>
      <c r="H27" s="4">
        <v>75.75</v>
      </c>
      <c r="I27" s="4">
        <v>76.47</v>
      </c>
      <c r="J27" s="4">
        <v>121.84</v>
      </c>
      <c r="K27" s="4">
        <v>95.65</v>
      </c>
    </row>
    <row r="28" spans="1:15" ht="15" customHeight="1" x14ac:dyDescent="0.25">
      <c r="A28" s="30">
        <v>45962</v>
      </c>
      <c r="B28" s="4">
        <v>118.26</v>
      </c>
      <c r="C28" s="4">
        <v>101.88</v>
      </c>
      <c r="D28" s="4">
        <v>59.13</v>
      </c>
      <c r="E28" s="4">
        <v>93.73</v>
      </c>
      <c r="F28" s="4">
        <v>116.02</v>
      </c>
      <c r="G28" s="4">
        <v>115.41</v>
      </c>
      <c r="H28" s="4">
        <v>58.65</v>
      </c>
      <c r="I28" s="4">
        <v>59.09</v>
      </c>
      <c r="J28" s="4">
        <v>121.48</v>
      </c>
      <c r="K28" s="4">
        <v>111.5</v>
      </c>
    </row>
    <row r="29" spans="1:15" ht="15" customHeight="1" x14ac:dyDescent="0.25">
      <c r="A29" s="30">
        <v>45992</v>
      </c>
      <c r="B29" s="4">
        <v>113.1</v>
      </c>
      <c r="C29" s="4">
        <v>93.47</v>
      </c>
      <c r="D29" s="4">
        <v>68.73</v>
      </c>
      <c r="E29" s="4">
        <v>87.7</v>
      </c>
      <c r="F29" s="4">
        <v>114.04</v>
      </c>
      <c r="G29" s="4">
        <v>115.24</v>
      </c>
      <c r="H29" s="4">
        <v>77.900000000000006</v>
      </c>
      <c r="I29" s="4">
        <v>77.91</v>
      </c>
      <c r="J29" s="4">
        <v>117.64</v>
      </c>
      <c r="K29" s="4">
        <v>107.02</v>
      </c>
    </row>
    <row r="30" spans="1:15" ht="15" customHeight="1" x14ac:dyDescent="0.25">
      <c r="A30" s="30"/>
    </row>
    <row r="31" spans="1:15" ht="15" customHeight="1" x14ac:dyDescent="0.25">
      <c r="A31" s="30"/>
    </row>
    <row r="32" spans="1:15" ht="15" customHeight="1" x14ac:dyDescent="0.25">
      <c r="A32" s="30"/>
    </row>
    <row r="33" spans="1:7" ht="63" customHeight="1" x14ac:dyDescent="0.25">
      <c r="A33" s="31" t="s">
        <v>34</v>
      </c>
      <c r="B33" s="57" t="s">
        <v>121</v>
      </c>
      <c r="C33" s="55"/>
      <c r="D33" s="55"/>
      <c r="E33" s="55"/>
      <c r="F33" s="55"/>
      <c r="G33" s="55"/>
    </row>
    <row r="34" spans="1:7" ht="15" customHeight="1" x14ac:dyDescent="0.25">
      <c r="A34" s="30"/>
    </row>
    <row r="35" spans="1:7" ht="15" customHeight="1" x14ac:dyDescent="0.25">
      <c r="A35" s="30"/>
    </row>
    <row r="36" spans="1:7" ht="15" customHeight="1" x14ac:dyDescent="0.25">
      <c r="A36" s="30"/>
    </row>
    <row r="37" spans="1:7" ht="15" customHeight="1" x14ac:dyDescent="0.25">
      <c r="A37" s="30"/>
    </row>
    <row r="38" spans="1:7" ht="15" customHeight="1" x14ac:dyDescent="0.25">
      <c r="A38" s="30"/>
    </row>
    <row r="39" spans="1:7" ht="15" customHeight="1" x14ac:dyDescent="0.25">
      <c r="A39" s="30"/>
    </row>
    <row r="40" spans="1:7" ht="15" customHeight="1" x14ac:dyDescent="0.25">
      <c r="A40" s="30"/>
    </row>
    <row r="41" spans="1:7" ht="15" customHeight="1" x14ac:dyDescent="0.25">
      <c r="A41" s="30"/>
    </row>
    <row r="42" spans="1:7" ht="15" customHeight="1" x14ac:dyDescent="0.25">
      <c r="A42" s="30"/>
    </row>
    <row r="43" spans="1:7" ht="15" customHeight="1" x14ac:dyDescent="0.25">
      <c r="A43" s="30"/>
    </row>
    <row r="44" spans="1:7" ht="15" customHeight="1" x14ac:dyDescent="0.25">
      <c r="A44" s="30"/>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33:G33"/>
  </mergeCells>
  <pageMargins left="0.70000000000000007" right="0.700000000000000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122</v>
      </c>
    </row>
    <row r="3" spans="1:10" ht="15.75" customHeight="1" x14ac:dyDescent="0.25">
      <c r="C3" s="11" t="s">
        <v>123</v>
      </c>
    </row>
    <row r="4" spans="1:10" ht="15" customHeight="1" x14ac:dyDescent="0.25"/>
    <row r="5" spans="1:10" ht="46.9" customHeight="1" x14ac:dyDescent="0.25">
      <c r="A5" t="s">
        <v>16</v>
      </c>
      <c r="B5" s="12" t="s">
        <v>124</v>
      </c>
      <c r="C5" s="12" t="s">
        <v>125</v>
      </c>
      <c r="D5" s="12" t="s">
        <v>126</v>
      </c>
      <c r="E5" s="12" t="s">
        <v>127</v>
      </c>
      <c r="F5" s="13"/>
      <c r="G5" s="13"/>
      <c r="H5" s="12"/>
      <c r="I5" s="12"/>
    </row>
    <row r="6" spans="1:10" ht="15" customHeight="1" x14ac:dyDescent="0.25">
      <c r="A6" s="5" t="s">
        <v>21</v>
      </c>
      <c r="B6" s="14">
        <v>1077.7992999999999</v>
      </c>
      <c r="C6" s="14">
        <v>1187.981</v>
      </c>
      <c r="D6" s="14">
        <v>355.38420000000002</v>
      </c>
      <c r="E6" s="14">
        <v>774.8202</v>
      </c>
      <c r="F6" s="14"/>
      <c r="G6" s="14"/>
      <c r="H6" s="14"/>
      <c r="I6" s="14"/>
      <c r="J6" s="14"/>
    </row>
    <row r="7" spans="1:10" ht="15" customHeight="1" x14ac:dyDescent="0.25">
      <c r="A7" s="5" t="s">
        <v>22</v>
      </c>
      <c r="B7" s="14">
        <v>878.90059999999994</v>
      </c>
      <c r="C7" s="14">
        <v>1002.2487</v>
      </c>
      <c r="D7" s="14">
        <v>350.18040000000002</v>
      </c>
      <c r="E7" s="14">
        <v>613.28689999999995</v>
      </c>
      <c r="F7" s="14"/>
      <c r="G7" s="15"/>
      <c r="H7" s="14"/>
      <c r="I7" s="14"/>
      <c r="J7" s="14"/>
    </row>
    <row r="8" spans="1:10" ht="15" customHeight="1" x14ac:dyDescent="0.25">
      <c r="A8" s="5" t="s">
        <v>23</v>
      </c>
      <c r="B8" s="14">
        <v>1001.17545</v>
      </c>
      <c r="C8" s="14">
        <v>1180.4423999999999</v>
      </c>
      <c r="D8" s="14">
        <v>379.60042500000009</v>
      </c>
      <c r="E8" s="14">
        <v>538.37430000000006</v>
      </c>
      <c r="F8" s="14"/>
      <c r="G8" s="14"/>
      <c r="H8" s="14"/>
      <c r="I8" s="14"/>
      <c r="J8" s="14"/>
    </row>
    <row r="9" spans="1:10" ht="15" customHeight="1" x14ac:dyDescent="0.25">
      <c r="A9" s="5" t="s">
        <v>24</v>
      </c>
      <c r="B9" s="14">
        <v>1151.241</v>
      </c>
      <c r="C9" s="14">
        <v>1044.413125</v>
      </c>
      <c r="D9" s="14">
        <v>365.97767499999998</v>
      </c>
      <c r="E9" s="14">
        <v>470.06065000000012</v>
      </c>
      <c r="F9" s="14"/>
      <c r="G9" s="14"/>
      <c r="H9" s="14"/>
      <c r="I9" s="14"/>
      <c r="J9" s="14"/>
    </row>
    <row r="10" spans="1:10" ht="15" customHeight="1" x14ac:dyDescent="0.25">
      <c r="A10" s="5" t="s">
        <v>25</v>
      </c>
      <c r="B10" s="14">
        <v>1322.170425</v>
      </c>
      <c r="C10" s="14">
        <v>1064.4689249999999</v>
      </c>
      <c r="D10" s="14">
        <v>359.61784999999992</v>
      </c>
      <c r="E10" s="14">
        <v>506.70240000000001</v>
      </c>
      <c r="F10" s="14"/>
      <c r="G10" s="14"/>
      <c r="H10" s="14"/>
      <c r="I10" s="14"/>
      <c r="J10" s="14"/>
    </row>
    <row r="11" spans="1:10" ht="15" customHeight="1" x14ac:dyDescent="0.25">
      <c r="A11" s="5" t="s">
        <v>26</v>
      </c>
      <c r="B11" s="14">
        <v>1325.1401499999999</v>
      </c>
      <c r="C11" s="14">
        <v>1130.067775</v>
      </c>
      <c r="D11" s="14">
        <v>377.56594999999999</v>
      </c>
      <c r="E11" s="14">
        <v>458.67187499999989</v>
      </c>
      <c r="F11" s="14"/>
      <c r="G11" s="14"/>
      <c r="H11" s="14"/>
      <c r="I11" s="14"/>
      <c r="J11" s="14"/>
    </row>
    <row r="12" spans="1:10" ht="15" customHeight="1" x14ac:dyDescent="0.25">
      <c r="A12" s="5" t="s">
        <v>27</v>
      </c>
      <c r="B12" s="14">
        <v>1104.2578000000001</v>
      </c>
      <c r="C12" s="14">
        <v>1219.1423749999999</v>
      </c>
      <c r="D12" s="14">
        <v>365.87975000000012</v>
      </c>
      <c r="E12" s="14">
        <v>514.07267499999989</v>
      </c>
      <c r="F12" s="14"/>
      <c r="G12" s="14"/>
      <c r="H12" s="14"/>
      <c r="I12" s="14"/>
      <c r="J12" s="14"/>
    </row>
    <row r="13" spans="1:10" ht="15" customHeight="1" x14ac:dyDescent="0.25">
      <c r="A13" s="5" t="s">
        <v>28</v>
      </c>
      <c r="B13" s="14">
        <v>1430.222025</v>
      </c>
      <c r="C13" s="14">
        <v>1101.612625</v>
      </c>
      <c r="D13" s="14">
        <v>350.7099</v>
      </c>
      <c r="E13" s="14">
        <v>525.13667499999997</v>
      </c>
      <c r="F13" s="14"/>
      <c r="G13" s="14"/>
      <c r="H13" s="14"/>
      <c r="I13" s="14"/>
      <c r="J13" s="14"/>
    </row>
    <row r="14" spans="1:10" ht="15" customHeight="1" x14ac:dyDescent="0.25">
      <c r="A14" s="5" t="s">
        <v>29</v>
      </c>
      <c r="B14" s="14">
        <v>1400.9430500000001</v>
      </c>
      <c r="C14" s="14">
        <v>1029.2966750000001</v>
      </c>
      <c r="D14" s="14">
        <v>346.91264999999999</v>
      </c>
      <c r="E14" s="14">
        <v>433.01485000000008</v>
      </c>
      <c r="F14" s="14"/>
      <c r="G14" s="14"/>
      <c r="H14" s="14"/>
      <c r="I14" s="14"/>
      <c r="J14" s="14"/>
    </row>
    <row r="15" spans="1:10" ht="15" customHeight="1" x14ac:dyDescent="0.25">
      <c r="A15" s="5" t="s">
        <v>30</v>
      </c>
      <c r="B15" s="14">
        <v>1232.5563749999999</v>
      </c>
      <c r="C15" s="14">
        <v>1187.2764999999999</v>
      </c>
      <c r="D15" s="14">
        <v>369.80132500000008</v>
      </c>
      <c r="E15" s="14">
        <v>560.10122500000011</v>
      </c>
      <c r="F15" s="14"/>
      <c r="G15" s="14"/>
      <c r="H15" s="14"/>
      <c r="I15" s="14"/>
      <c r="J15" s="14"/>
    </row>
    <row r="16" spans="1:10" ht="15" customHeight="1" x14ac:dyDescent="0.25">
      <c r="A16" s="5" t="s">
        <v>31</v>
      </c>
      <c r="B16" s="14">
        <v>1036.3006250000001</v>
      </c>
      <c r="C16" s="14">
        <v>1155.5419750000001</v>
      </c>
      <c r="D16" s="14">
        <v>365.10700000000008</v>
      </c>
      <c r="E16" s="14">
        <v>605.50869999999998</v>
      </c>
      <c r="F16" s="14"/>
      <c r="G16" s="14"/>
      <c r="H16" s="14"/>
      <c r="I16" s="14"/>
      <c r="J16" s="14"/>
    </row>
    <row r="17" spans="1:10" ht="15" customHeight="1" x14ac:dyDescent="0.25">
      <c r="A17" s="5" t="s">
        <v>32</v>
      </c>
      <c r="B17" s="14">
        <v>1297.6913999999999</v>
      </c>
      <c r="C17" s="14">
        <v>1130.8084249999999</v>
      </c>
      <c r="D17" s="14">
        <v>415.33260000000001</v>
      </c>
      <c r="E17" s="14">
        <v>652.23719999999992</v>
      </c>
      <c r="F17" s="14"/>
      <c r="G17" s="14"/>
      <c r="H17" s="14"/>
      <c r="I17" s="14"/>
      <c r="J17" s="14"/>
    </row>
    <row r="18" spans="1:10" ht="15" customHeight="1" x14ac:dyDescent="0.25">
      <c r="A18" s="5" t="s">
        <v>128</v>
      </c>
      <c r="B18" s="14">
        <f>SUM(B6:B17)</f>
        <v>14258.398200000001</v>
      </c>
      <c r="C18" s="14">
        <f>SUM(C6:C17)</f>
        <v>13433.300499999998</v>
      </c>
      <c r="D18" s="14">
        <f>SUM(D6:D17)</f>
        <v>4402.0697250000003</v>
      </c>
      <c r="E18" s="14">
        <f>SUM(E6:E17)</f>
        <v>6651.9876500000009</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34</v>
      </c>
      <c r="B22" s="56" t="s">
        <v>129</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122</v>
      </c>
    </row>
    <row r="3" spans="1:10" ht="15.75" customHeight="1" x14ac:dyDescent="0.25">
      <c r="C3" s="11" t="s">
        <v>130</v>
      </c>
    </row>
    <row r="4" spans="1:10" ht="15" customHeight="1" x14ac:dyDescent="0.25"/>
    <row r="5" spans="1:10" ht="46.9" customHeight="1" x14ac:dyDescent="0.25">
      <c r="A5" t="s">
        <v>16</v>
      </c>
      <c r="B5" s="12" t="s">
        <v>124</v>
      </c>
      <c r="C5" s="12" t="s">
        <v>125</v>
      </c>
      <c r="D5" s="12" t="s">
        <v>126</v>
      </c>
      <c r="E5" s="12" t="s">
        <v>127</v>
      </c>
      <c r="F5" s="13"/>
      <c r="G5" s="13"/>
      <c r="H5" s="12"/>
      <c r="I5" s="12"/>
    </row>
    <row r="6" spans="1:10" ht="15" customHeight="1" x14ac:dyDescent="0.25">
      <c r="A6" s="5" t="s">
        <v>21</v>
      </c>
      <c r="B6" s="14">
        <v>175.61689999999999</v>
      </c>
      <c r="C6" s="14">
        <v>202.88810000000001</v>
      </c>
      <c r="D6" s="14">
        <v>73.718299999999985</v>
      </c>
      <c r="E6" s="14">
        <v>191.023</v>
      </c>
      <c r="F6" s="14"/>
      <c r="G6" s="14"/>
      <c r="H6" s="14"/>
      <c r="I6" s="14"/>
      <c r="J6" s="14"/>
    </row>
    <row r="7" spans="1:10" ht="15" customHeight="1" x14ac:dyDescent="0.25">
      <c r="A7" s="5" t="s">
        <v>22</v>
      </c>
      <c r="B7" s="14">
        <v>124.73690000000001</v>
      </c>
      <c r="C7" s="14">
        <v>174.7577</v>
      </c>
      <c r="D7" s="14">
        <v>78.676000000000002</v>
      </c>
      <c r="E7" s="14">
        <v>114.55249999999999</v>
      </c>
      <c r="F7" s="14"/>
      <c r="G7" s="15"/>
      <c r="H7" s="14"/>
      <c r="I7" s="14"/>
      <c r="J7" s="14"/>
    </row>
    <row r="8" spans="1:10" ht="15" customHeight="1" x14ac:dyDescent="0.25">
      <c r="A8" s="5" t="s">
        <v>23</v>
      </c>
      <c r="B8" s="14">
        <v>168.63140000000001</v>
      </c>
      <c r="C8" s="14">
        <v>195.82605000000001</v>
      </c>
      <c r="D8" s="14">
        <v>84.125725000000003</v>
      </c>
      <c r="E8" s="14">
        <v>94.14202499999999</v>
      </c>
      <c r="F8" s="14"/>
      <c r="G8" s="14"/>
      <c r="H8" s="14"/>
      <c r="I8" s="14"/>
      <c r="J8" s="14"/>
    </row>
    <row r="9" spans="1:10" ht="15" customHeight="1" x14ac:dyDescent="0.25">
      <c r="A9" s="5" t="s">
        <v>24</v>
      </c>
      <c r="B9" s="14">
        <v>157.61472499999999</v>
      </c>
      <c r="C9" s="14">
        <v>167.06117499999999</v>
      </c>
      <c r="D9" s="14">
        <v>70.734425000000002</v>
      </c>
      <c r="E9" s="14">
        <v>62.49237500000001</v>
      </c>
      <c r="F9" s="14"/>
      <c r="G9" s="14"/>
      <c r="H9" s="14"/>
      <c r="I9" s="14"/>
      <c r="J9" s="14"/>
    </row>
    <row r="10" spans="1:10" ht="15" customHeight="1" x14ac:dyDescent="0.25">
      <c r="A10" s="5" t="s">
        <v>25</v>
      </c>
      <c r="B10" s="14">
        <v>185.75332499999999</v>
      </c>
      <c r="C10" s="14">
        <v>144.84482499999999</v>
      </c>
      <c r="D10" s="14">
        <v>64.567300000000017</v>
      </c>
      <c r="E10" s="14">
        <v>57.733550000000001</v>
      </c>
      <c r="F10" s="14"/>
      <c r="G10" s="14"/>
      <c r="H10" s="14"/>
      <c r="I10" s="14"/>
      <c r="J10" s="14"/>
    </row>
    <row r="11" spans="1:10" ht="15" customHeight="1" x14ac:dyDescent="0.25">
      <c r="A11" s="5" t="s">
        <v>26</v>
      </c>
      <c r="B11" s="14">
        <v>181.20185000000001</v>
      </c>
      <c r="C11" s="14">
        <v>175.68912499999999</v>
      </c>
      <c r="D11" s="14">
        <v>64.708699999999993</v>
      </c>
      <c r="E11" s="14">
        <v>50.981274999999997</v>
      </c>
      <c r="F11" s="14"/>
      <c r="G11" s="14"/>
      <c r="H11" s="14"/>
      <c r="I11" s="14"/>
      <c r="J11" s="14"/>
    </row>
    <row r="12" spans="1:10" ht="15" customHeight="1" x14ac:dyDescent="0.25">
      <c r="A12" s="5" t="s">
        <v>27</v>
      </c>
      <c r="B12" s="14">
        <v>158.68452500000001</v>
      </c>
      <c r="C12" s="14">
        <v>181.00037499999999</v>
      </c>
      <c r="D12" s="14">
        <v>65.661349999999999</v>
      </c>
      <c r="E12" s="14">
        <v>69.403649999999999</v>
      </c>
      <c r="F12" s="14"/>
      <c r="G12" s="14"/>
      <c r="H12" s="14"/>
      <c r="I12" s="14"/>
      <c r="J12" s="14"/>
    </row>
    <row r="13" spans="1:10" ht="15" customHeight="1" x14ac:dyDescent="0.25">
      <c r="A13" s="5" t="s">
        <v>28</v>
      </c>
      <c r="B13" s="14">
        <v>178.41784999999999</v>
      </c>
      <c r="C13" s="14">
        <v>177.38650000000001</v>
      </c>
      <c r="D13" s="14">
        <v>71.213325000000026</v>
      </c>
      <c r="E13" s="14">
        <v>74.857900000000001</v>
      </c>
      <c r="F13" s="14"/>
      <c r="G13" s="14"/>
      <c r="H13" s="14"/>
      <c r="I13" s="14"/>
      <c r="J13" s="14"/>
    </row>
    <row r="14" spans="1:10" ht="15" customHeight="1" x14ac:dyDescent="0.25">
      <c r="A14" s="5" t="s">
        <v>29</v>
      </c>
      <c r="B14" s="14">
        <v>261.34969999999998</v>
      </c>
      <c r="C14" s="14">
        <v>180.50982499999989</v>
      </c>
      <c r="D14" s="14">
        <v>69.144299999999987</v>
      </c>
      <c r="E14" s="14">
        <v>50.625900000000009</v>
      </c>
      <c r="F14" s="14"/>
      <c r="G14" s="14"/>
      <c r="H14" s="14"/>
      <c r="I14" s="14"/>
      <c r="J14" s="14"/>
    </row>
    <row r="15" spans="1:10" ht="15" customHeight="1" x14ac:dyDescent="0.25">
      <c r="A15" s="5" t="s">
        <v>30</v>
      </c>
      <c r="B15" s="14">
        <v>133.93879999999999</v>
      </c>
      <c r="C15" s="14">
        <v>186.46600000000001</v>
      </c>
      <c r="D15" s="14">
        <v>61.383249999999997</v>
      </c>
      <c r="E15" s="14">
        <v>53.238500000000023</v>
      </c>
      <c r="F15" s="14"/>
      <c r="G15" s="14"/>
      <c r="H15" s="14"/>
      <c r="I15" s="14"/>
      <c r="J15" s="14"/>
    </row>
    <row r="16" spans="1:10" ht="15" customHeight="1" x14ac:dyDescent="0.25">
      <c r="A16" s="5" t="s">
        <v>31</v>
      </c>
      <c r="B16" s="14">
        <v>138.97427500000001</v>
      </c>
      <c r="C16" s="14">
        <v>205.83609999999999</v>
      </c>
      <c r="D16" s="14">
        <v>76.497849999999985</v>
      </c>
      <c r="E16" s="14">
        <v>85.555475000000015</v>
      </c>
      <c r="F16" s="14"/>
      <c r="G16" s="14"/>
      <c r="H16" s="14"/>
      <c r="I16" s="14"/>
      <c r="J16" s="14"/>
    </row>
    <row r="17" spans="1:10" ht="15" customHeight="1" x14ac:dyDescent="0.25">
      <c r="A17" s="5" t="s">
        <v>32</v>
      </c>
      <c r="B17" s="14">
        <v>147.53395</v>
      </c>
      <c r="C17" s="14">
        <v>196.18865</v>
      </c>
      <c r="D17" s="14">
        <v>91.200399999999988</v>
      </c>
      <c r="E17" s="14">
        <v>91.079499999999982</v>
      </c>
      <c r="F17" s="14"/>
      <c r="G17" s="14"/>
      <c r="H17" s="14"/>
      <c r="I17" s="14"/>
      <c r="J17" s="14"/>
    </row>
    <row r="18" spans="1:10" ht="15" customHeight="1" x14ac:dyDescent="0.25">
      <c r="A18" s="5" t="s">
        <v>128</v>
      </c>
      <c r="B18" s="14">
        <f>SUM(B6:B17)</f>
        <v>2012.4542000000001</v>
      </c>
      <c r="C18" s="14">
        <f>SUM(C6:C17)</f>
        <v>2188.4544249999999</v>
      </c>
      <c r="D18" s="14">
        <f>SUM(D6:D17)</f>
        <v>871.63092499999982</v>
      </c>
      <c r="E18" s="14">
        <f>SUM(E6:E17)</f>
        <v>995.6856499999999</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1.25" customHeight="1" x14ac:dyDescent="0.25">
      <c r="A22" s="10" t="s">
        <v>34</v>
      </c>
      <c r="B22" s="56" t="s">
        <v>129</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5"/>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1" ht="15" customHeight="1" x14ac:dyDescent="0.25">
      <c r="A1" s="1" t="s">
        <v>0</v>
      </c>
    </row>
    <row r="2" spans="1:11" ht="18.75" customHeight="1" x14ac:dyDescent="0.3">
      <c r="A2" s="1"/>
      <c r="C2" s="2" t="s">
        <v>131</v>
      </c>
    </row>
    <row r="3" spans="1:11" ht="15.75" customHeight="1" x14ac:dyDescent="0.25">
      <c r="C3" s="11" t="s">
        <v>132</v>
      </c>
    </row>
    <row r="4" spans="1:11" ht="15" customHeight="1" x14ac:dyDescent="0.25"/>
    <row r="5" spans="1:11" ht="46.9" customHeight="1" x14ac:dyDescent="0.25">
      <c r="A5" t="s">
        <v>133</v>
      </c>
      <c r="B5" t="s">
        <v>302</v>
      </c>
      <c r="C5" s="12" t="s">
        <v>134</v>
      </c>
      <c r="D5" s="12" t="s">
        <v>135</v>
      </c>
      <c r="E5" s="12" t="s">
        <v>136</v>
      </c>
      <c r="F5" s="12" t="s">
        <v>137</v>
      </c>
      <c r="G5" s="13"/>
      <c r="H5" s="13"/>
      <c r="I5" s="12"/>
      <c r="J5" s="12"/>
    </row>
    <row r="6" spans="1:11" ht="15" customHeight="1" x14ac:dyDescent="0.25">
      <c r="A6" s="33">
        <v>45292</v>
      </c>
      <c r="B6" s="34">
        <v>0.20431779792987581</v>
      </c>
      <c r="D6" s="34">
        <v>0.1764237645117181</v>
      </c>
      <c r="E6" s="34">
        <v>3.6713899567379062E-2</v>
      </c>
      <c r="F6" s="34">
        <v>3.0304330253984241E-2</v>
      </c>
      <c r="G6" s="14"/>
      <c r="H6" s="14"/>
      <c r="I6" s="14"/>
      <c r="J6" s="14"/>
      <c r="K6" s="14"/>
    </row>
    <row r="7" spans="1:11" ht="15" customHeight="1" x14ac:dyDescent="0.25">
      <c r="A7" s="33">
        <f t="shared" ref="A7:A70" si="0">A6+1</f>
        <v>45293</v>
      </c>
      <c r="B7" s="34">
        <v>0.17108214535857519</v>
      </c>
      <c r="D7" s="34">
        <v>0.14894049711575799</v>
      </c>
      <c r="E7" s="34">
        <v>3.6691130482585883E-2</v>
      </c>
      <c r="F7" s="34">
        <v>4.4879946904646723E-2</v>
      </c>
      <c r="G7" s="14"/>
      <c r="H7" s="15"/>
      <c r="I7" s="14"/>
      <c r="J7" s="14"/>
      <c r="K7" s="14"/>
    </row>
    <row r="8" spans="1:11" ht="15" customHeight="1" x14ac:dyDescent="0.25">
      <c r="A8" s="33">
        <f t="shared" si="0"/>
        <v>45294</v>
      </c>
      <c r="B8" s="34">
        <v>0.18951731900078819</v>
      </c>
      <c r="D8" s="34">
        <v>0.1406122840697431</v>
      </c>
      <c r="E8" s="34">
        <v>3.3681528159971941E-2</v>
      </c>
      <c r="F8" s="34">
        <v>4.8399236132377281E-2</v>
      </c>
      <c r="G8" s="14"/>
      <c r="H8" s="14"/>
      <c r="I8" s="14"/>
      <c r="J8" s="14"/>
      <c r="K8" s="14"/>
    </row>
    <row r="9" spans="1:11" ht="15" customHeight="1" x14ac:dyDescent="0.25">
      <c r="A9" s="33">
        <f t="shared" si="0"/>
        <v>45295</v>
      </c>
      <c r="B9" s="34">
        <v>0.22207142421179901</v>
      </c>
      <c r="D9" s="34">
        <v>0.13848385352514031</v>
      </c>
      <c r="E9" s="34">
        <v>4.2422939803572743E-2</v>
      </c>
      <c r="F9" s="34">
        <v>5.0364215381889087E-2</v>
      </c>
      <c r="G9" s="14"/>
      <c r="H9" s="14"/>
      <c r="I9" s="14"/>
      <c r="J9" s="14"/>
      <c r="K9" s="14"/>
    </row>
    <row r="10" spans="1:11" ht="15" customHeight="1" x14ac:dyDescent="0.25">
      <c r="A10" s="33">
        <f t="shared" si="0"/>
        <v>45296</v>
      </c>
      <c r="B10" s="34">
        <v>0.1604309591502561</v>
      </c>
      <c r="D10" s="34">
        <v>0.1055790496397139</v>
      </c>
      <c r="E10" s="34">
        <v>3.7517943023713668E-2</v>
      </c>
      <c r="F10" s="34">
        <v>5.0881752652629939E-2</v>
      </c>
      <c r="G10" s="14"/>
      <c r="H10" s="14"/>
      <c r="I10" s="14"/>
      <c r="J10" s="14"/>
      <c r="K10" s="14"/>
    </row>
    <row r="11" spans="1:11" ht="15" customHeight="1" x14ac:dyDescent="0.25">
      <c r="A11" s="33">
        <f t="shared" si="0"/>
        <v>45297</v>
      </c>
      <c r="B11" s="34">
        <v>0.15193809620420209</v>
      </c>
      <c r="D11" s="34">
        <v>0.1215880736638318</v>
      </c>
      <c r="E11" s="34">
        <v>3.9984562317748377E-2</v>
      </c>
      <c r="F11" s="34">
        <v>3.4771918922343797E-2</v>
      </c>
      <c r="G11" s="14"/>
      <c r="H11" s="14"/>
      <c r="I11" s="14"/>
      <c r="J11" s="14"/>
      <c r="K11" s="14"/>
    </row>
    <row r="12" spans="1:11" ht="15" customHeight="1" x14ac:dyDescent="0.25">
      <c r="A12" s="33">
        <f t="shared" si="0"/>
        <v>45298</v>
      </c>
      <c r="B12" s="34">
        <v>0.1598867962461703</v>
      </c>
      <c r="D12" s="34">
        <v>0.1274734448905106</v>
      </c>
      <c r="E12" s="34">
        <v>4.2688149242494547E-2</v>
      </c>
      <c r="F12" s="34">
        <v>3.8510892151187602E-2</v>
      </c>
      <c r="G12" s="14"/>
      <c r="H12" s="14"/>
      <c r="I12" s="14"/>
      <c r="J12" s="14"/>
      <c r="K12" s="14"/>
    </row>
    <row r="13" spans="1:11" ht="15" customHeight="1" x14ac:dyDescent="0.25">
      <c r="A13" s="33">
        <f t="shared" si="0"/>
        <v>45299</v>
      </c>
      <c r="B13" s="34">
        <v>0.19671737098236411</v>
      </c>
      <c r="D13" s="34">
        <v>0.1088685562628823</v>
      </c>
      <c r="E13" s="34">
        <v>4.8449996487703387E-2</v>
      </c>
      <c r="F13" s="34">
        <v>3.5688334496121667E-2</v>
      </c>
      <c r="G13" s="14"/>
      <c r="H13" s="14"/>
      <c r="I13" s="14"/>
      <c r="J13" s="14"/>
      <c r="K13" s="14"/>
    </row>
    <row r="14" spans="1:11" ht="15" customHeight="1" x14ac:dyDescent="0.25">
      <c r="A14" s="33">
        <f t="shared" si="0"/>
        <v>45300</v>
      </c>
      <c r="B14" s="34">
        <v>0.1799169890932564</v>
      </c>
      <c r="D14" s="34">
        <v>0.12892258469065371</v>
      </c>
      <c r="E14" s="34">
        <v>5.1105762481484247E-2</v>
      </c>
      <c r="F14" s="34">
        <v>7.1461333651544195E-2</v>
      </c>
      <c r="G14" s="14"/>
      <c r="H14" s="14"/>
      <c r="I14" s="14"/>
      <c r="J14" s="14"/>
      <c r="K14" s="14"/>
    </row>
    <row r="15" spans="1:11" ht="15" customHeight="1" x14ac:dyDescent="0.25">
      <c r="A15" s="33">
        <f t="shared" si="0"/>
        <v>45301</v>
      </c>
      <c r="B15" s="34">
        <v>0.19855404380146091</v>
      </c>
      <c r="D15" s="34">
        <v>0.119685666824193</v>
      </c>
      <c r="E15" s="34">
        <v>4.9254929029736383E-2</v>
      </c>
      <c r="F15" s="34">
        <v>5.0843972502332871E-2</v>
      </c>
      <c r="G15" s="14"/>
      <c r="H15" s="14"/>
      <c r="I15" s="14"/>
      <c r="J15" s="14"/>
      <c r="K15" s="14"/>
    </row>
    <row r="16" spans="1:11" ht="15" customHeight="1" x14ac:dyDescent="0.25">
      <c r="A16" s="33">
        <f t="shared" si="0"/>
        <v>45302</v>
      </c>
      <c r="B16" s="34">
        <v>0.21008455336787071</v>
      </c>
      <c r="D16" s="34">
        <v>0.13451392206046989</v>
      </c>
      <c r="E16" s="34">
        <v>3.8788427991392038E-2</v>
      </c>
      <c r="F16" s="34">
        <v>3.2745373137563337E-2</v>
      </c>
      <c r="G16" s="14"/>
      <c r="H16" s="14"/>
      <c r="I16" s="14"/>
      <c r="J16" s="14"/>
      <c r="K16" s="14"/>
    </row>
    <row r="17" spans="1:11" ht="15" customHeight="1" x14ac:dyDescent="0.25">
      <c r="A17" s="33">
        <f t="shared" si="0"/>
        <v>45303</v>
      </c>
      <c r="B17" s="34">
        <v>0.16727518876339231</v>
      </c>
      <c r="D17" s="34">
        <v>0.12059256641829171</v>
      </c>
      <c r="E17" s="34">
        <v>6.7215033396600191E-2</v>
      </c>
      <c r="F17" s="34">
        <v>4.0132240716773362E-2</v>
      </c>
      <c r="G17" s="14"/>
      <c r="H17" s="14"/>
      <c r="I17" s="14"/>
      <c r="J17" s="14"/>
      <c r="K17" s="14"/>
    </row>
    <row r="18" spans="1:11" ht="15" customHeight="1" x14ac:dyDescent="0.25">
      <c r="A18" s="33">
        <f t="shared" si="0"/>
        <v>45304</v>
      </c>
      <c r="B18" s="34">
        <v>0.19869602685319371</v>
      </c>
      <c r="D18" s="34">
        <v>0.1125238183514044</v>
      </c>
      <c r="E18" s="34">
        <v>0.11632508691641059</v>
      </c>
      <c r="F18" s="34">
        <v>5.8737392392878181E-2</v>
      </c>
      <c r="G18" s="14"/>
      <c r="H18" s="14"/>
      <c r="I18" s="14"/>
      <c r="J18" s="14"/>
      <c r="K18" s="14"/>
    </row>
    <row r="19" spans="1:11" ht="15" customHeight="1" x14ac:dyDescent="0.25">
      <c r="A19" s="33">
        <f t="shared" si="0"/>
        <v>45305</v>
      </c>
      <c r="B19" s="34">
        <v>0.17371725980591779</v>
      </c>
      <c r="D19" s="34">
        <v>0.120602837421268</v>
      </c>
      <c r="E19" s="34">
        <v>7.2460393925247557E-2</v>
      </c>
      <c r="F19" s="34">
        <v>3.9224189715883373E-2</v>
      </c>
      <c r="G19" s="6"/>
      <c r="H19" s="6"/>
    </row>
    <row r="20" spans="1:11" ht="15" customHeight="1" x14ac:dyDescent="0.25">
      <c r="A20" s="33">
        <f t="shared" si="0"/>
        <v>45306</v>
      </c>
      <c r="B20" s="34">
        <v>0.197064257051454</v>
      </c>
      <c r="D20" s="34">
        <v>0.14096674346692081</v>
      </c>
      <c r="E20" s="34">
        <v>7.2185002121393518E-2</v>
      </c>
      <c r="F20" s="34">
        <v>3.5327263507901677E-2</v>
      </c>
      <c r="G20" s="6"/>
      <c r="H20" s="6"/>
    </row>
    <row r="21" spans="1:11" ht="15" customHeight="1" x14ac:dyDescent="0.25">
      <c r="A21" s="33">
        <f t="shared" si="0"/>
        <v>45307</v>
      </c>
      <c r="B21" s="34">
        <v>0.1581249143005144</v>
      </c>
      <c r="D21" s="34">
        <v>0.14445430639304371</v>
      </c>
      <c r="E21" s="34">
        <v>2.4816507879274179E-2</v>
      </c>
      <c r="F21" s="34">
        <v>4.5164217820107738E-2</v>
      </c>
      <c r="G21" s="6"/>
      <c r="H21" s="6"/>
    </row>
    <row r="22" spans="1:11" ht="15" customHeight="1" x14ac:dyDescent="0.25">
      <c r="A22" s="33">
        <f t="shared" si="0"/>
        <v>45308</v>
      </c>
      <c r="B22" s="34">
        <v>0.181230600986269</v>
      </c>
      <c r="D22" s="34">
        <v>0.1140361272584689</v>
      </c>
      <c r="E22" s="34">
        <v>1.8147611250135611E-2</v>
      </c>
      <c r="F22" s="34">
        <v>3.1607339572174799E-2</v>
      </c>
      <c r="G22" s="6"/>
      <c r="H22" s="6"/>
    </row>
    <row r="23" spans="1:11" ht="15" customHeight="1" x14ac:dyDescent="0.25">
      <c r="A23" s="33">
        <f t="shared" si="0"/>
        <v>45309</v>
      </c>
      <c r="B23" s="35">
        <v>0.2058674889310563</v>
      </c>
      <c r="D23" s="35">
        <v>0.133033686614171</v>
      </c>
      <c r="E23" s="35">
        <v>3.5562776723592662E-2</v>
      </c>
      <c r="F23" s="35">
        <v>4.7906641301019383E-2</v>
      </c>
      <c r="G23" s="18"/>
      <c r="H23" s="18"/>
    </row>
    <row r="24" spans="1:11" ht="15" customHeight="1" x14ac:dyDescent="0.25">
      <c r="A24" s="33">
        <f t="shared" si="0"/>
        <v>45310</v>
      </c>
      <c r="B24" s="35">
        <v>0.17544424261815861</v>
      </c>
      <c r="D24" s="35">
        <v>0.1403221736896014</v>
      </c>
      <c r="E24" s="35">
        <v>3.491971698947114E-2</v>
      </c>
      <c r="F24" s="35">
        <v>5.0154961298987402E-2</v>
      </c>
      <c r="G24" s="18"/>
      <c r="H24" s="18"/>
    </row>
    <row r="25" spans="1:11" ht="15" customHeight="1" x14ac:dyDescent="0.25">
      <c r="A25" s="33">
        <f t="shared" si="0"/>
        <v>45311</v>
      </c>
      <c r="B25" s="35">
        <v>0.19695114333110389</v>
      </c>
      <c r="D25" s="35">
        <v>0.1524040536068135</v>
      </c>
      <c r="E25" s="35">
        <v>6.4890971785128884E-2</v>
      </c>
      <c r="F25" s="35">
        <v>5.8245761134521547E-2</v>
      </c>
      <c r="G25" s="18"/>
      <c r="H25" s="18"/>
    </row>
    <row r="26" spans="1:11" ht="15" customHeight="1" x14ac:dyDescent="0.25">
      <c r="A26" s="33">
        <f t="shared" si="0"/>
        <v>45312</v>
      </c>
      <c r="B26" s="34">
        <v>0.17282434818822801</v>
      </c>
      <c r="D26" s="34">
        <v>0.18534879384880629</v>
      </c>
      <c r="E26" s="34">
        <v>7.7517255740075938E-2</v>
      </c>
      <c r="F26" s="34">
        <v>4.2468660148208992E-2</v>
      </c>
      <c r="G26" s="6"/>
      <c r="H26" s="6"/>
    </row>
    <row r="27" spans="1:11" ht="15" customHeight="1" x14ac:dyDescent="0.25">
      <c r="A27" s="33">
        <f t="shared" si="0"/>
        <v>45313</v>
      </c>
      <c r="B27" s="34">
        <v>0.1558150028515958</v>
      </c>
      <c r="D27" s="34">
        <v>0.13193511141160039</v>
      </c>
      <c r="E27" s="34">
        <v>4.0275080335374212E-2</v>
      </c>
      <c r="F27" s="34">
        <v>4.8872875007748888E-2</v>
      </c>
      <c r="G27" s="6"/>
      <c r="H27" s="6"/>
    </row>
    <row r="28" spans="1:11" ht="15" customHeight="1" x14ac:dyDescent="0.25">
      <c r="A28" s="33">
        <f t="shared" si="0"/>
        <v>45314</v>
      </c>
      <c r="B28" s="34">
        <v>0.2124367077010807</v>
      </c>
      <c r="D28" s="34">
        <v>0.15509669717815891</v>
      </c>
      <c r="E28" s="34">
        <v>4.3262660470836607E-2</v>
      </c>
      <c r="F28" s="34">
        <v>2.9801919068510509E-2</v>
      </c>
      <c r="G28" s="6"/>
      <c r="H28" s="6"/>
    </row>
    <row r="29" spans="1:11" ht="15" customHeight="1" x14ac:dyDescent="0.25">
      <c r="A29" s="33">
        <f t="shared" si="0"/>
        <v>45315</v>
      </c>
      <c r="B29" s="34">
        <v>0.1922845622452172</v>
      </c>
      <c r="D29" s="34">
        <v>0.1280211680061476</v>
      </c>
      <c r="E29" s="34">
        <v>0.14365993607453881</v>
      </c>
      <c r="F29" s="34">
        <v>7.7970442675179677E-2</v>
      </c>
      <c r="G29" s="6"/>
      <c r="H29" s="6"/>
    </row>
    <row r="30" spans="1:11" ht="15" customHeight="1" x14ac:dyDescent="0.25">
      <c r="A30" s="33">
        <f t="shared" si="0"/>
        <v>45316</v>
      </c>
      <c r="B30" s="34">
        <v>0.1719947867975187</v>
      </c>
      <c r="D30" s="34">
        <v>0.1684694157170904</v>
      </c>
      <c r="E30" s="34">
        <v>4.3726795031799617E-2</v>
      </c>
      <c r="F30" s="34">
        <v>3.7200226238507689E-2</v>
      </c>
    </row>
    <row r="31" spans="1:11" ht="15" customHeight="1" x14ac:dyDescent="0.25">
      <c r="A31" s="33">
        <f t="shared" si="0"/>
        <v>45317</v>
      </c>
      <c r="B31" s="34">
        <v>0.1919458304323349</v>
      </c>
      <c r="D31" s="34">
        <v>9.3730318319137404E-2</v>
      </c>
      <c r="E31" s="34">
        <v>4.2211434746123613E-2</v>
      </c>
      <c r="F31" s="34">
        <v>5.544347292793695E-2</v>
      </c>
    </row>
    <row r="32" spans="1:11" ht="15" customHeight="1" x14ac:dyDescent="0.25">
      <c r="A32" s="33">
        <f t="shared" si="0"/>
        <v>45318</v>
      </c>
      <c r="B32" s="34">
        <v>0.15421728750013841</v>
      </c>
      <c r="D32" s="34">
        <v>0.11738495831756469</v>
      </c>
      <c r="E32" s="34">
        <v>4.1493494943786277E-2</v>
      </c>
      <c r="F32" s="34">
        <v>3.513425683503861E-2</v>
      </c>
    </row>
    <row r="33" spans="1:6" ht="15" customHeight="1" x14ac:dyDescent="0.25">
      <c r="A33" s="33">
        <f t="shared" si="0"/>
        <v>45319</v>
      </c>
      <c r="B33" s="34">
        <v>0.16024947440606169</v>
      </c>
      <c r="D33" s="34">
        <v>0.12872339416600659</v>
      </c>
      <c r="E33" s="34">
        <v>6.3706293959726684E-2</v>
      </c>
      <c r="F33" s="34">
        <v>3.9363879608259211E-2</v>
      </c>
    </row>
    <row r="34" spans="1:6" ht="15" customHeight="1" x14ac:dyDescent="0.25">
      <c r="A34" s="33">
        <f t="shared" si="0"/>
        <v>45320</v>
      </c>
      <c r="B34" s="34">
        <v>0.17592235074390661</v>
      </c>
      <c r="D34" s="34">
        <v>0.1133902851851895</v>
      </c>
      <c r="E34" s="34">
        <v>4.9334961958894613E-2</v>
      </c>
      <c r="F34" s="34">
        <v>3.137391386208279E-2</v>
      </c>
    </row>
    <row r="35" spans="1:6" ht="15" customHeight="1" x14ac:dyDescent="0.25">
      <c r="A35" s="33">
        <f t="shared" si="0"/>
        <v>45321</v>
      </c>
      <c r="B35" s="34">
        <v>0.17689559761935519</v>
      </c>
      <c r="D35" s="34">
        <v>0.1209429723903</v>
      </c>
      <c r="E35" s="34">
        <v>4.9012101032914063E-2</v>
      </c>
      <c r="F35" s="34">
        <v>2.1502930510508191E-2</v>
      </c>
    </row>
    <row r="36" spans="1:6" ht="15" customHeight="1" x14ac:dyDescent="0.25">
      <c r="A36" s="33">
        <f t="shared" si="0"/>
        <v>45322</v>
      </c>
      <c r="B36" s="34">
        <v>0.19356012377117141</v>
      </c>
      <c r="D36" s="34">
        <v>0.1248260340457135</v>
      </c>
      <c r="E36" s="34">
        <v>5.0465807473646797E-2</v>
      </c>
      <c r="F36" s="34">
        <v>3.0505306580261338E-2</v>
      </c>
    </row>
    <row r="37" spans="1:6" ht="15" customHeight="1" x14ac:dyDescent="0.25">
      <c r="A37" s="33">
        <f t="shared" si="0"/>
        <v>45323</v>
      </c>
      <c r="B37" s="34">
        <v>0.17652320631045851</v>
      </c>
      <c r="D37" s="34">
        <v>0.1148139421852724</v>
      </c>
      <c r="E37" s="34">
        <v>4.1759833408896732E-2</v>
      </c>
      <c r="F37" s="34">
        <v>4.9352883399881593E-2</v>
      </c>
    </row>
    <row r="38" spans="1:6" ht="15" customHeight="1" x14ac:dyDescent="0.25">
      <c r="A38" s="33">
        <f t="shared" si="0"/>
        <v>45324</v>
      </c>
      <c r="B38" s="34">
        <v>0.16670068340849209</v>
      </c>
      <c r="D38" s="34">
        <v>0.14731217833683871</v>
      </c>
      <c r="E38" s="34">
        <v>6.6438341435999748E-2</v>
      </c>
      <c r="F38" s="34">
        <v>3.8802176581977738E-2</v>
      </c>
    </row>
    <row r="39" spans="1:6" ht="15" customHeight="1" x14ac:dyDescent="0.25">
      <c r="A39" s="33">
        <f t="shared" si="0"/>
        <v>45325</v>
      </c>
      <c r="B39" s="34">
        <v>0.1418324068772264</v>
      </c>
      <c r="D39" s="34">
        <v>0.1373637469925845</v>
      </c>
      <c r="E39" s="34">
        <v>3.9675090069775577E-2</v>
      </c>
      <c r="F39" s="34">
        <v>3.4881684281951132E-2</v>
      </c>
    </row>
    <row r="40" spans="1:6" ht="15" customHeight="1" x14ac:dyDescent="0.25">
      <c r="A40" s="33">
        <f t="shared" si="0"/>
        <v>45326</v>
      </c>
      <c r="B40" s="34">
        <v>0.1586065541749464</v>
      </c>
      <c r="D40" s="34">
        <v>9.6167455626621018E-2</v>
      </c>
      <c r="E40" s="34">
        <v>2.6132317973586412E-2</v>
      </c>
      <c r="F40" s="34">
        <v>7.7817665780010203E-2</v>
      </c>
    </row>
    <row r="41" spans="1:6" ht="15" customHeight="1" x14ac:dyDescent="0.25">
      <c r="A41" s="33">
        <f t="shared" si="0"/>
        <v>45327</v>
      </c>
      <c r="B41" s="34">
        <v>0.31645405386816172</v>
      </c>
      <c r="D41" s="34">
        <v>0.13348077119721091</v>
      </c>
      <c r="E41" s="34">
        <v>4.8329208476999869E-2</v>
      </c>
      <c r="F41" s="34">
        <v>4.889902443893674E-2</v>
      </c>
    </row>
    <row r="42" spans="1:6" ht="15" customHeight="1" x14ac:dyDescent="0.25">
      <c r="A42" s="33">
        <f t="shared" si="0"/>
        <v>45328</v>
      </c>
      <c r="B42" s="34">
        <v>0.1816056625276494</v>
      </c>
      <c r="D42" s="34">
        <v>0.1346471308376076</v>
      </c>
      <c r="E42" s="34">
        <v>5.9430024961813613E-2</v>
      </c>
      <c r="F42" s="34">
        <v>4.39997952491714E-2</v>
      </c>
    </row>
    <row r="43" spans="1:6" ht="15" customHeight="1" x14ac:dyDescent="0.25">
      <c r="A43" s="33">
        <f t="shared" si="0"/>
        <v>45329</v>
      </c>
      <c r="B43" s="34">
        <v>0.14504040683913669</v>
      </c>
      <c r="D43" s="34">
        <v>0.13662436774478751</v>
      </c>
      <c r="E43" s="34">
        <v>4.4308985784323282E-2</v>
      </c>
      <c r="F43" s="34">
        <v>3.6063428233690811E-2</v>
      </c>
    </row>
    <row r="44" spans="1:6" ht="15" customHeight="1" x14ac:dyDescent="0.25">
      <c r="A44" s="33">
        <f t="shared" si="0"/>
        <v>45330</v>
      </c>
      <c r="B44" s="34">
        <v>0.1403213958827757</v>
      </c>
      <c r="D44" s="34">
        <v>0.1272600153341597</v>
      </c>
      <c r="E44" s="34">
        <v>3.7858708019214718E-2</v>
      </c>
      <c r="F44" s="34">
        <v>3.8419195138360472E-2</v>
      </c>
    </row>
    <row r="45" spans="1:6" ht="15" customHeight="1" x14ac:dyDescent="0.25">
      <c r="A45" s="33">
        <f t="shared" si="0"/>
        <v>45331</v>
      </c>
      <c r="B45" s="34">
        <v>0.18632330646950471</v>
      </c>
      <c r="D45" s="34">
        <v>0.1251791616270998</v>
      </c>
      <c r="E45" s="34">
        <v>5.6632841935437668E-2</v>
      </c>
      <c r="F45" s="34">
        <v>2.629357817315623E-2</v>
      </c>
    </row>
    <row r="46" spans="1:6" ht="15" customHeight="1" x14ac:dyDescent="0.25">
      <c r="A46" s="33">
        <f t="shared" si="0"/>
        <v>45332</v>
      </c>
      <c r="B46" s="34">
        <v>0.1693375577538096</v>
      </c>
      <c r="D46" s="34">
        <v>0.14758997564446391</v>
      </c>
      <c r="E46" s="34">
        <v>1.8368485128277681E-2</v>
      </c>
      <c r="F46" s="34">
        <v>3.9099182568017921E-2</v>
      </c>
    </row>
    <row r="47" spans="1:6" ht="15" customHeight="1" x14ac:dyDescent="0.25">
      <c r="A47" s="33">
        <f t="shared" si="0"/>
        <v>45333</v>
      </c>
      <c r="B47" s="34">
        <v>0.1586401142999537</v>
      </c>
      <c r="D47" s="34">
        <v>0.12905243124048571</v>
      </c>
      <c r="E47" s="34">
        <v>3.703671367625138E-2</v>
      </c>
      <c r="F47" s="34">
        <v>2.9339628984809359E-2</v>
      </c>
    </row>
    <row r="48" spans="1:6" ht="15" customHeight="1" x14ac:dyDescent="0.25">
      <c r="A48" s="33">
        <f t="shared" si="0"/>
        <v>45334</v>
      </c>
      <c r="B48" s="34">
        <v>0.1788504786215199</v>
      </c>
      <c r="D48" s="34">
        <v>0.14205332998251979</v>
      </c>
      <c r="E48" s="34">
        <v>3.5865812200641403E-2</v>
      </c>
      <c r="F48" s="34">
        <v>3.4639431888394107E-2</v>
      </c>
    </row>
    <row r="49" spans="1:6" ht="15" customHeight="1" x14ac:dyDescent="0.25">
      <c r="A49" s="33">
        <f t="shared" si="0"/>
        <v>45335</v>
      </c>
      <c r="B49" s="34">
        <v>0.21027866298518649</v>
      </c>
      <c r="D49" s="34">
        <v>0.14190438268574321</v>
      </c>
      <c r="E49" s="34">
        <v>4.4509057675600427E-2</v>
      </c>
      <c r="F49" s="34">
        <v>3.6958523564135967E-2</v>
      </c>
    </row>
    <row r="50" spans="1:6" ht="15" customHeight="1" x14ac:dyDescent="0.25">
      <c r="A50" s="33">
        <f t="shared" si="0"/>
        <v>45336</v>
      </c>
      <c r="B50" s="34">
        <v>0.1709712401813748</v>
      </c>
      <c r="D50" s="34">
        <v>0.12647017928703089</v>
      </c>
      <c r="E50" s="34">
        <v>3.9667756061218112E-2</v>
      </c>
      <c r="F50" s="34">
        <v>2.6946418958859759E-2</v>
      </c>
    </row>
    <row r="51" spans="1:6" ht="15" customHeight="1" x14ac:dyDescent="0.25">
      <c r="A51" s="33">
        <f t="shared" si="0"/>
        <v>45337</v>
      </c>
      <c r="B51" s="34">
        <v>0.1728071492558203</v>
      </c>
      <c r="D51" s="34">
        <v>0.1180789784094191</v>
      </c>
      <c r="E51" s="34">
        <v>3.4749613906498993E-2</v>
      </c>
      <c r="F51" s="34">
        <v>1.9502177873124821E-2</v>
      </c>
    </row>
    <row r="52" spans="1:6" ht="15" customHeight="1" x14ac:dyDescent="0.25">
      <c r="A52" s="33">
        <f t="shared" si="0"/>
        <v>45338</v>
      </c>
      <c r="B52" s="34">
        <v>0.17267219657817531</v>
      </c>
      <c r="D52" s="34">
        <v>0.1281165200480533</v>
      </c>
      <c r="E52" s="34">
        <v>3.8378898721378792E-2</v>
      </c>
      <c r="F52" s="34">
        <v>2.8867975649153301E-2</v>
      </c>
    </row>
    <row r="53" spans="1:6" ht="15" customHeight="1" x14ac:dyDescent="0.25">
      <c r="A53" s="33">
        <f t="shared" si="0"/>
        <v>45339</v>
      </c>
      <c r="B53" s="34">
        <v>0.13600775485218769</v>
      </c>
      <c r="D53" s="34">
        <v>0.14694321938316379</v>
      </c>
      <c r="E53" s="34">
        <v>2.84566159712136E-2</v>
      </c>
      <c r="F53" s="34">
        <v>3.2493781865065227E-2</v>
      </c>
    </row>
    <row r="54" spans="1:6" ht="15" customHeight="1" x14ac:dyDescent="0.25">
      <c r="A54" s="33">
        <f t="shared" si="0"/>
        <v>45340</v>
      </c>
      <c r="B54" s="34">
        <v>0.15324669886633621</v>
      </c>
      <c r="D54" s="34">
        <v>0.1317572756589685</v>
      </c>
      <c r="E54" s="34">
        <v>6.6372039083820486E-2</v>
      </c>
      <c r="F54" s="34">
        <v>2.6428599588415719E-2</v>
      </c>
    </row>
    <row r="55" spans="1:6" ht="15" customHeight="1" x14ac:dyDescent="0.25">
      <c r="A55" s="33">
        <f t="shared" si="0"/>
        <v>45341</v>
      </c>
      <c r="B55" s="34">
        <v>0.14274757543502281</v>
      </c>
      <c r="D55" s="34">
        <v>0.15552798484868099</v>
      </c>
      <c r="E55" s="34">
        <v>2.2805367987916981E-2</v>
      </c>
      <c r="F55" s="34">
        <v>4.1544843013943622E-2</v>
      </c>
    </row>
    <row r="56" spans="1:6" ht="15" customHeight="1" x14ac:dyDescent="0.25">
      <c r="A56" s="33">
        <f t="shared" si="0"/>
        <v>45342</v>
      </c>
      <c r="B56" s="34">
        <v>0.15660214504652259</v>
      </c>
      <c r="D56" s="34">
        <v>0.1125608481527037</v>
      </c>
      <c r="E56" s="34">
        <v>3.737642942956565E-2</v>
      </c>
      <c r="F56" s="34">
        <v>4.1684651140535177E-2</v>
      </c>
    </row>
    <row r="57" spans="1:6" ht="15" customHeight="1" x14ac:dyDescent="0.25">
      <c r="A57" s="33">
        <f t="shared" si="0"/>
        <v>45343</v>
      </c>
      <c r="B57" s="34">
        <v>0.1566171519711072</v>
      </c>
      <c r="D57" s="34">
        <v>0.1179938218500096</v>
      </c>
      <c r="E57" s="34">
        <v>4.3083308274651948E-2</v>
      </c>
      <c r="F57" s="34">
        <v>3.9419267281708539E-2</v>
      </c>
    </row>
    <row r="58" spans="1:6" ht="15" customHeight="1" x14ac:dyDescent="0.25">
      <c r="A58" s="33">
        <f t="shared" si="0"/>
        <v>45344</v>
      </c>
      <c r="B58" s="34">
        <v>0.15368660309364721</v>
      </c>
      <c r="D58" s="34">
        <v>0.139725171370019</v>
      </c>
      <c r="E58" s="34">
        <v>2.9485357242465021E-2</v>
      </c>
      <c r="F58" s="34">
        <v>3.8880919924206801E-2</v>
      </c>
    </row>
    <row r="59" spans="1:6" ht="15" customHeight="1" x14ac:dyDescent="0.25">
      <c r="A59" s="33">
        <f t="shared" si="0"/>
        <v>45345</v>
      </c>
      <c r="B59" s="34">
        <v>0.12351702450848991</v>
      </c>
      <c r="D59" s="34">
        <v>0.10656575337615511</v>
      </c>
      <c r="E59" s="34">
        <v>1.589734277586103E-2</v>
      </c>
      <c r="F59" s="34">
        <v>3.4548435815508892E-2</v>
      </c>
    </row>
    <row r="60" spans="1:6" ht="15" customHeight="1" x14ac:dyDescent="0.25">
      <c r="A60" s="33">
        <f t="shared" si="0"/>
        <v>45346</v>
      </c>
      <c r="B60" s="34">
        <v>0.11045637170866859</v>
      </c>
      <c r="D60" s="34">
        <v>0.12964407196876221</v>
      </c>
      <c r="E60" s="34">
        <v>1.6030168339464992E-2</v>
      </c>
      <c r="F60" s="34">
        <v>3.6774543414631572E-2</v>
      </c>
    </row>
    <row r="61" spans="1:6" ht="15" customHeight="1" x14ac:dyDescent="0.25">
      <c r="A61" s="33">
        <f t="shared" si="0"/>
        <v>45347</v>
      </c>
      <c r="B61" s="34">
        <v>0.133678441781553</v>
      </c>
      <c r="D61" s="34">
        <v>0.12595765137440509</v>
      </c>
      <c r="E61" s="34">
        <v>1.4009067060189159E-2</v>
      </c>
      <c r="F61" s="34">
        <v>4.5847695903155898E-2</v>
      </c>
    </row>
    <row r="62" spans="1:6" ht="15" customHeight="1" x14ac:dyDescent="0.25">
      <c r="A62" s="33">
        <f t="shared" si="0"/>
        <v>45348</v>
      </c>
      <c r="B62" s="34">
        <v>0.12706200382967159</v>
      </c>
      <c r="D62" s="34">
        <v>0.1262460989940834</v>
      </c>
      <c r="E62" s="34">
        <v>1.5500056573056481E-2</v>
      </c>
      <c r="F62" s="34">
        <v>3.8455103671322523E-2</v>
      </c>
    </row>
    <row r="63" spans="1:6" ht="15" customHeight="1" x14ac:dyDescent="0.25">
      <c r="A63" s="33">
        <f t="shared" si="0"/>
        <v>45349</v>
      </c>
      <c r="B63" s="34">
        <v>0.14228350028210629</v>
      </c>
      <c r="D63" s="34">
        <v>0.18087681453663931</v>
      </c>
      <c r="E63" s="34">
        <v>1.5703182331661181E-2</v>
      </c>
      <c r="F63" s="34">
        <v>4.9593103248675038E-2</v>
      </c>
    </row>
    <row r="64" spans="1:6" ht="15" customHeight="1" x14ac:dyDescent="0.25">
      <c r="A64" s="33">
        <f t="shared" si="0"/>
        <v>45350</v>
      </c>
      <c r="B64" s="34">
        <v>0.12761744107312051</v>
      </c>
      <c r="D64" s="34">
        <v>0.1627450022211594</v>
      </c>
      <c r="E64" s="34">
        <v>1.6306482688681571E-2</v>
      </c>
      <c r="F64" s="34">
        <v>4.8806422683647481E-2</v>
      </c>
    </row>
    <row r="65" spans="1:6" ht="15" customHeight="1" x14ac:dyDescent="0.25">
      <c r="A65" s="33">
        <f t="shared" si="0"/>
        <v>45351</v>
      </c>
      <c r="B65" s="34">
        <v>0.13487231322725049</v>
      </c>
      <c r="D65" s="34"/>
      <c r="E65" s="34">
        <v>1.3982805255023181E-2</v>
      </c>
      <c r="F65" s="34"/>
    </row>
    <row r="66" spans="1:6" ht="15" customHeight="1" x14ac:dyDescent="0.25">
      <c r="A66" s="33">
        <f t="shared" si="0"/>
        <v>45352</v>
      </c>
      <c r="B66" s="34">
        <v>0.141645927368546</v>
      </c>
      <c r="D66" s="34">
        <v>0.1164691726589298</v>
      </c>
      <c r="E66" s="34">
        <v>8.6198883615553005E-3</v>
      </c>
      <c r="F66" s="34">
        <v>1.762263530372812E-2</v>
      </c>
    </row>
    <row r="67" spans="1:6" ht="15" customHeight="1" x14ac:dyDescent="0.25">
      <c r="A67" s="33">
        <f t="shared" si="0"/>
        <v>45353</v>
      </c>
      <c r="B67" s="34">
        <v>0.12617253192485409</v>
      </c>
      <c r="D67" s="34">
        <v>0.1155145414842649</v>
      </c>
      <c r="E67" s="34">
        <v>3.3215258191897891E-2</v>
      </c>
      <c r="F67" s="34">
        <v>2.9042290525912461E-2</v>
      </c>
    </row>
    <row r="68" spans="1:6" ht="15" customHeight="1" x14ac:dyDescent="0.25">
      <c r="A68" s="33">
        <f t="shared" si="0"/>
        <v>45354</v>
      </c>
      <c r="B68" s="34">
        <v>0.15299202726778011</v>
      </c>
      <c r="D68" s="34">
        <v>0.13068296002904639</v>
      </c>
      <c r="E68" s="34">
        <v>1.6410475447858671E-2</v>
      </c>
      <c r="F68" s="34">
        <v>3.5520623545021383E-2</v>
      </c>
    </row>
    <row r="69" spans="1:6" ht="15" customHeight="1" x14ac:dyDescent="0.25">
      <c r="A69" s="33">
        <f t="shared" si="0"/>
        <v>45355</v>
      </c>
      <c r="B69" s="34">
        <v>0.12862738355704459</v>
      </c>
      <c r="D69" s="34">
        <v>0.15177583969816649</v>
      </c>
      <c r="E69" s="34">
        <v>1.256366210926604E-2</v>
      </c>
      <c r="F69" s="34">
        <v>4.3984972497281172E-2</v>
      </c>
    </row>
    <row r="70" spans="1:6" ht="15" customHeight="1" x14ac:dyDescent="0.25">
      <c r="A70" s="33">
        <f t="shared" si="0"/>
        <v>45356</v>
      </c>
      <c r="B70" s="34">
        <v>0.15403563458618941</v>
      </c>
      <c r="D70" s="34">
        <v>0.13106907950515659</v>
      </c>
      <c r="E70" s="34">
        <v>2.4527651099361291E-2</v>
      </c>
      <c r="F70" s="34">
        <v>2.902813703000745E-2</v>
      </c>
    </row>
    <row r="71" spans="1:6" ht="15" customHeight="1" x14ac:dyDescent="0.25">
      <c r="A71" s="33">
        <f t="shared" ref="A71:A134" si="1">A70+1</f>
        <v>45357</v>
      </c>
      <c r="B71" s="34">
        <v>0.1445706133487317</v>
      </c>
      <c r="D71" s="34">
        <v>0.1383732940585562</v>
      </c>
      <c r="E71" s="34">
        <v>2.143839832350072E-2</v>
      </c>
      <c r="F71" s="34">
        <v>4.8792205038697363E-2</v>
      </c>
    </row>
    <row r="72" spans="1:6" ht="15" customHeight="1" x14ac:dyDescent="0.25">
      <c r="A72" s="33">
        <f t="shared" si="1"/>
        <v>45358</v>
      </c>
      <c r="B72" s="34">
        <v>0.14336388487388979</v>
      </c>
      <c r="D72" s="34">
        <v>0.11954875047398281</v>
      </c>
      <c r="E72" s="34">
        <v>8.198022316397633E-3</v>
      </c>
      <c r="F72" s="34">
        <v>4.3689887651167728E-2</v>
      </c>
    </row>
    <row r="73" spans="1:6" ht="15" customHeight="1" x14ac:dyDescent="0.25">
      <c r="A73" s="33">
        <f t="shared" si="1"/>
        <v>45359</v>
      </c>
      <c r="B73" s="34">
        <v>0.1472992386673331</v>
      </c>
      <c r="D73" s="34">
        <v>0.14348675804064859</v>
      </c>
      <c r="E73" s="34">
        <v>1.247967435369246E-2</v>
      </c>
      <c r="F73" s="34">
        <v>2.7856146245788041E-2</v>
      </c>
    </row>
    <row r="74" spans="1:6" ht="15" customHeight="1" x14ac:dyDescent="0.25">
      <c r="A74" s="33">
        <f t="shared" si="1"/>
        <v>45360</v>
      </c>
      <c r="B74" s="34">
        <v>0.19594179685775301</v>
      </c>
      <c r="D74" s="34">
        <v>0.14464335844482679</v>
      </c>
      <c r="E74" s="34">
        <v>1.8091826253866228E-2</v>
      </c>
      <c r="F74" s="34">
        <v>5.1514616078181398E-2</v>
      </c>
    </row>
    <row r="75" spans="1:6" ht="15" customHeight="1" x14ac:dyDescent="0.25">
      <c r="A75" s="33">
        <f t="shared" si="1"/>
        <v>45361</v>
      </c>
      <c r="B75" s="34">
        <v>0.22281759610608531</v>
      </c>
      <c r="D75" s="34">
        <v>0.11879927741601221</v>
      </c>
      <c r="E75" s="34">
        <v>1.9333912503715509E-2</v>
      </c>
      <c r="F75" s="34">
        <v>4.6922194675387378E-2</v>
      </c>
    </row>
    <row r="76" spans="1:6" ht="15" customHeight="1" x14ac:dyDescent="0.25">
      <c r="A76" s="33">
        <f t="shared" si="1"/>
        <v>45362</v>
      </c>
      <c r="B76" s="34">
        <v>0.20496706078190499</v>
      </c>
      <c r="D76" s="34">
        <v>0.1571680808622892</v>
      </c>
      <c r="E76" s="34">
        <v>2.2726203626772839E-2</v>
      </c>
      <c r="F76" s="34">
        <v>4.5020053981119218E-2</v>
      </c>
    </row>
    <row r="77" spans="1:6" ht="15" customHeight="1" x14ac:dyDescent="0.25">
      <c r="A77" s="33">
        <f t="shared" si="1"/>
        <v>45363</v>
      </c>
      <c r="B77" s="34">
        <v>0.18174795112025491</v>
      </c>
      <c r="D77" s="34">
        <v>0.13892482297271061</v>
      </c>
      <c r="E77" s="34">
        <v>2.3930012750256701E-2</v>
      </c>
      <c r="F77" s="34">
        <v>4.0661960915198588E-2</v>
      </c>
    </row>
    <row r="78" spans="1:6" ht="15" customHeight="1" x14ac:dyDescent="0.25">
      <c r="A78" s="33">
        <f t="shared" si="1"/>
        <v>45364</v>
      </c>
      <c r="B78" s="34">
        <v>0.14908856763777911</v>
      </c>
      <c r="D78" s="34">
        <v>0.16125996108661519</v>
      </c>
      <c r="E78" s="34">
        <v>1.819119174566072E-2</v>
      </c>
      <c r="F78" s="34">
        <v>3.1328283103411549E-2</v>
      </c>
    </row>
    <row r="79" spans="1:6" ht="15" customHeight="1" x14ac:dyDescent="0.25">
      <c r="A79" s="33">
        <f t="shared" si="1"/>
        <v>45365</v>
      </c>
      <c r="B79" s="34">
        <v>0.15104264303308901</v>
      </c>
      <c r="D79" s="34">
        <v>0.13734101180263811</v>
      </c>
      <c r="E79" s="34">
        <v>2.7472920536859229E-2</v>
      </c>
      <c r="F79" s="34">
        <v>3.2278122350437768E-2</v>
      </c>
    </row>
    <row r="80" spans="1:6" ht="15" customHeight="1" x14ac:dyDescent="0.25">
      <c r="A80" s="33">
        <f t="shared" si="1"/>
        <v>45366</v>
      </c>
      <c r="B80" s="34">
        <v>0.1492843080402603</v>
      </c>
      <c r="D80" s="34">
        <v>0.1276118658363922</v>
      </c>
      <c r="E80" s="34">
        <v>2.8971119397551211E-2</v>
      </c>
      <c r="F80" s="34">
        <v>2.6958199559110531E-2</v>
      </c>
    </row>
    <row r="81" spans="1:6" ht="15" customHeight="1" x14ac:dyDescent="0.25">
      <c r="A81" s="33">
        <f t="shared" si="1"/>
        <v>45367</v>
      </c>
      <c r="B81" s="34">
        <v>0.1515973503040127</v>
      </c>
      <c r="D81" s="34">
        <v>0.1192150055943401</v>
      </c>
      <c r="E81" s="34">
        <v>5.6736446801889689E-2</v>
      </c>
      <c r="F81" s="34">
        <v>3.2902207530875228E-2</v>
      </c>
    </row>
    <row r="82" spans="1:6" ht="15" customHeight="1" x14ac:dyDescent="0.25">
      <c r="A82" s="33">
        <f t="shared" si="1"/>
        <v>45368</v>
      </c>
      <c r="B82" s="34">
        <v>0.15228205499851161</v>
      </c>
      <c r="D82" s="34">
        <v>0.14456666014317079</v>
      </c>
      <c r="E82" s="34">
        <v>3.2900634655654237E-2</v>
      </c>
      <c r="F82" s="34">
        <v>3.9388934819625333E-2</v>
      </c>
    </row>
    <row r="83" spans="1:6" ht="15" customHeight="1" x14ac:dyDescent="0.25">
      <c r="A83" s="33">
        <f t="shared" si="1"/>
        <v>45369</v>
      </c>
      <c r="B83" s="34">
        <v>0.16143585842413979</v>
      </c>
      <c r="D83" s="34">
        <v>0.10364368159958209</v>
      </c>
      <c r="E83" s="34">
        <v>5.3567964947278238E-2</v>
      </c>
      <c r="F83" s="34">
        <v>1.8439753211673449E-2</v>
      </c>
    </row>
    <row r="84" spans="1:6" ht="15" customHeight="1" x14ac:dyDescent="0.25">
      <c r="A84" s="33">
        <f t="shared" si="1"/>
        <v>45370</v>
      </c>
      <c r="B84" s="34">
        <v>0.16418180865468121</v>
      </c>
      <c r="D84" s="34">
        <v>0.102662132114732</v>
      </c>
      <c r="E84" s="34">
        <v>4.3858667879569747E-2</v>
      </c>
      <c r="F84" s="34">
        <v>9.2015915649341935E-3</v>
      </c>
    </row>
    <row r="85" spans="1:6" ht="15" customHeight="1" x14ac:dyDescent="0.25">
      <c r="A85" s="33">
        <f t="shared" si="1"/>
        <v>45371</v>
      </c>
      <c r="B85" s="34">
        <v>0.16847186699544139</v>
      </c>
      <c r="D85" s="34">
        <v>0.1249283487764708</v>
      </c>
      <c r="E85" s="34">
        <v>4.3950347107311542E-2</v>
      </c>
      <c r="F85" s="34">
        <v>1.9166292990888571E-2</v>
      </c>
    </row>
    <row r="86" spans="1:6" ht="15" customHeight="1" x14ac:dyDescent="0.25">
      <c r="A86" s="33">
        <f t="shared" si="1"/>
        <v>45372</v>
      </c>
      <c r="B86" s="34">
        <v>0.1636073499472952</v>
      </c>
      <c r="D86" s="34">
        <v>0.12525000286481511</v>
      </c>
      <c r="E86" s="34">
        <v>3.405032587348427E-2</v>
      </c>
      <c r="F86" s="34">
        <v>1.450713720936451E-2</v>
      </c>
    </row>
    <row r="87" spans="1:6" ht="15" customHeight="1" x14ac:dyDescent="0.25">
      <c r="A87" s="33">
        <f t="shared" si="1"/>
        <v>45373</v>
      </c>
      <c r="B87" s="34">
        <v>0.17182650549085779</v>
      </c>
      <c r="D87" s="34">
        <v>0.14423930743865199</v>
      </c>
      <c r="E87" s="34">
        <v>2.8962930178664189E-2</v>
      </c>
      <c r="F87" s="34">
        <v>2.0301144434803919E-2</v>
      </c>
    </row>
    <row r="88" spans="1:6" ht="15" customHeight="1" x14ac:dyDescent="0.25">
      <c r="A88" s="33">
        <f t="shared" si="1"/>
        <v>45374</v>
      </c>
      <c r="B88" s="34">
        <v>0.17755472409744891</v>
      </c>
      <c r="D88" s="34">
        <v>0.1295939331899576</v>
      </c>
      <c r="E88" s="34">
        <v>5.7867977356061993E-2</v>
      </c>
      <c r="F88" s="34">
        <v>1.332447386868185E-2</v>
      </c>
    </row>
    <row r="89" spans="1:6" ht="15" customHeight="1" x14ac:dyDescent="0.25">
      <c r="A89" s="33">
        <f t="shared" si="1"/>
        <v>45375</v>
      </c>
      <c r="B89" s="34">
        <v>0.18621614928420921</v>
      </c>
      <c r="D89" s="34">
        <v>0.12655599482780211</v>
      </c>
      <c r="E89" s="34">
        <v>5.7146481871700738E-2</v>
      </c>
      <c r="F89" s="34">
        <v>1.6966790082300561E-2</v>
      </c>
    </row>
    <row r="90" spans="1:6" ht="15" customHeight="1" x14ac:dyDescent="0.25">
      <c r="A90" s="33">
        <f t="shared" si="1"/>
        <v>45376</v>
      </c>
      <c r="B90" s="34">
        <v>0.18599802565546961</v>
      </c>
      <c r="D90" s="34">
        <v>0.1240362161619336</v>
      </c>
      <c r="E90" s="34">
        <v>2.6830259582268329E-2</v>
      </c>
      <c r="F90" s="34">
        <v>1.5365591043097581E-2</v>
      </c>
    </row>
    <row r="91" spans="1:6" ht="15" customHeight="1" x14ac:dyDescent="0.25">
      <c r="A91" s="33">
        <f t="shared" si="1"/>
        <v>45377</v>
      </c>
      <c r="B91" s="34">
        <v>0.2213298583446599</v>
      </c>
      <c r="D91" s="34">
        <v>0.11398259262758929</v>
      </c>
      <c r="E91" s="34">
        <v>2.0277770171168979E-2</v>
      </c>
      <c r="F91" s="34">
        <v>1.9118564526892791E-2</v>
      </c>
    </row>
    <row r="92" spans="1:6" ht="15" customHeight="1" x14ac:dyDescent="0.25">
      <c r="A92" s="33">
        <f t="shared" si="1"/>
        <v>45378</v>
      </c>
      <c r="B92" s="34">
        <v>0.18652423637089749</v>
      </c>
      <c r="D92" s="34">
        <v>0.1189199100267443</v>
      </c>
      <c r="E92" s="34">
        <v>1.342800826901012E-2</v>
      </c>
      <c r="F92" s="34">
        <v>2.06419536813328E-2</v>
      </c>
    </row>
    <row r="93" spans="1:6" ht="15" customHeight="1" x14ac:dyDescent="0.25">
      <c r="A93" s="33">
        <f t="shared" si="1"/>
        <v>45379</v>
      </c>
      <c r="B93" s="34">
        <v>0.184554994546098</v>
      </c>
      <c r="D93" s="34">
        <v>0.13115821411879641</v>
      </c>
      <c r="E93" s="34">
        <v>4.5982948336492142E-2</v>
      </c>
      <c r="F93" s="34">
        <v>2.2416483070554639E-2</v>
      </c>
    </row>
    <row r="94" spans="1:6" ht="15" customHeight="1" x14ac:dyDescent="0.25">
      <c r="A94" s="33">
        <f t="shared" si="1"/>
        <v>45380</v>
      </c>
      <c r="B94" s="34">
        <v>0.20718317802384301</v>
      </c>
      <c r="D94" s="34">
        <v>0.13626539752877201</v>
      </c>
      <c r="E94" s="34">
        <v>1.7685344521236841E-2</v>
      </c>
      <c r="F94" s="34">
        <v>1.4649178281666271E-2</v>
      </c>
    </row>
    <row r="95" spans="1:6" ht="15" customHeight="1" x14ac:dyDescent="0.25">
      <c r="A95" s="33">
        <f t="shared" si="1"/>
        <v>45381</v>
      </c>
      <c r="B95" s="34">
        <v>0.19248589744184</v>
      </c>
      <c r="D95" s="34">
        <v>0.14921865512635099</v>
      </c>
      <c r="E95" s="34">
        <v>1.632698467143473E-2</v>
      </c>
      <c r="F95" s="34">
        <v>3.5577618374714341E-2</v>
      </c>
    </row>
    <row r="96" spans="1:6" ht="15" customHeight="1" x14ac:dyDescent="0.25">
      <c r="A96" s="33">
        <f t="shared" si="1"/>
        <v>45382</v>
      </c>
      <c r="B96" s="34">
        <v>0.2238991466619798</v>
      </c>
      <c r="D96" s="34">
        <v>0.1327493552381078</v>
      </c>
      <c r="E96" s="34">
        <v>4.3135938698291597E-2</v>
      </c>
      <c r="F96" s="34">
        <v>2.8397234873790402E-2</v>
      </c>
    </row>
    <row r="97" spans="1:6" ht="15" customHeight="1" x14ac:dyDescent="0.25">
      <c r="A97" s="33">
        <f t="shared" si="1"/>
        <v>45383</v>
      </c>
      <c r="B97" s="34">
        <v>0.19588783724950179</v>
      </c>
      <c r="D97" s="34">
        <v>0.124159845393973</v>
      </c>
      <c r="E97" s="34">
        <v>2.3993534266581299E-2</v>
      </c>
      <c r="F97" s="34">
        <v>2.4110354856861679E-2</v>
      </c>
    </row>
    <row r="98" spans="1:6" ht="15" customHeight="1" x14ac:dyDescent="0.25">
      <c r="A98" s="33">
        <f t="shared" si="1"/>
        <v>45384</v>
      </c>
      <c r="B98" s="34">
        <v>0.16625513929603661</v>
      </c>
      <c r="D98" s="34">
        <v>0.12712173233700591</v>
      </c>
      <c r="E98" s="34">
        <v>4.2707386104312552E-2</v>
      </c>
      <c r="F98" s="34">
        <v>2.528994399562021E-2</v>
      </c>
    </row>
    <row r="99" spans="1:6" ht="15" customHeight="1" x14ac:dyDescent="0.25">
      <c r="A99" s="33">
        <f t="shared" si="1"/>
        <v>45385</v>
      </c>
      <c r="B99" s="34">
        <v>0.15914474847251331</v>
      </c>
      <c r="D99" s="34">
        <v>0.13032061186366661</v>
      </c>
      <c r="E99" s="34">
        <v>2.9643901161442401E-2</v>
      </c>
      <c r="F99" s="34">
        <v>3.4629053982141743E-2</v>
      </c>
    </row>
    <row r="100" spans="1:6" ht="15" customHeight="1" x14ac:dyDescent="0.25">
      <c r="A100" s="33">
        <f t="shared" si="1"/>
        <v>45386</v>
      </c>
      <c r="B100" s="34">
        <v>0.16180439330953411</v>
      </c>
      <c r="D100" s="34">
        <v>0.153812012684717</v>
      </c>
      <c r="E100" s="34">
        <v>3.7020382949860653E-2</v>
      </c>
      <c r="F100" s="34">
        <v>2.7788913550665421E-2</v>
      </c>
    </row>
    <row r="101" spans="1:6" ht="15" customHeight="1" x14ac:dyDescent="0.25">
      <c r="A101" s="33">
        <f t="shared" si="1"/>
        <v>45387</v>
      </c>
      <c r="B101" s="34">
        <v>0.1815686462585708</v>
      </c>
      <c r="D101" s="34">
        <v>0.15016276414958041</v>
      </c>
      <c r="E101" s="34">
        <v>2.574948222141479E-2</v>
      </c>
      <c r="F101" s="34">
        <v>1.8963060037279132E-2</v>
      </c>
    </row>
    <row r="102" spans="1:6" ht="15" customHeight="1" x14ac:dyDescent="0.25">
      <c r="A102" s="33">
        <f t="shared" si="1"/>
        <v>45388</v>
      </c>
      <c r="B102" s="34">
        <v>0.23202416093330031</v>
      </c>
      <c r="D102" s="34">
        <v>0.14540129515262201</v>
      </c>
      <c r="E102" s="34">
        <v>5.1663340062405118E-2</v>
      </c>
      <c r="F102" s="34">
        <v>2.406876711164032E-2</v>
      </c>
    </row>
    <row r="103" spans="1:6" ht="15" customHeight="1" x14ac:dyDescent="0.25">
      <c r="A103" s="33">
        <f t="shared" si="1"/>
        <v>45389</v>
      </c>
      <c r="B103" s="34">
        <v>0.22544713993150189</v>
      </c>
      <c r="D103" s="34">
        <v>0.1207853679259577</v>
      </c>
      <c r="E103" s="34">
        <v>5.8376284674271271E-2</v>
      </c>
      <c r="F103" s="34">
        <v>2.3702962501382759E-2</v>
      </c>
    </row>
    <row r="104" spans="1:6" ht="15" customHeight="1" x14ac:dyDescent="0.25">
      <c r="A104" s="33">
        <f t="shared" si="1"/>
        <v>45390</v>
      </c>
      <c r="B104" s="34">
        <v>0.17495485384303711</v>
      </c>
      <c r="D104" s="34">
        <v>0.13482915222159109</v>
      </c>
      <c r="E104" s="34">
        <v>3.6684801758527827E-2</v>
      </c>
      <c r="F104" s="34">
        <v>2.8746562793730689E-2</v>
      </c>
    </row>
    <row r="105" spans="1:6" ht="15" customHeight="1" x14ac:dyDescent="0.25">
      <c r="A105" s="33">
        <f t="shared" si="1"/>
        <v>45391</v>
      </c>
      <c r="B105" s="34">
        <v>0.2051648890033349</v>
      </c>
      <c r="D105" s="34">
        <v>0.12795934733092759</v>
      </c>
      <c r="E105" s="34">
        <v>0.1107079228429201</v>
      </c>
      <c r="F105" s="34">
        <v>2.0214517846587659E-2</v>
      </c>
    </row>
    <row r="106" spans="1:6" ht="15" customHeight="1" x14ac:dyDescent="0.25">
      <c r="A106" s="33">
        <f t="shared" si="1"/>
        <v>45392</v>
      </c>
      <c r="B106" s="34">
        <v>0.21027311162907381</v>
      </c>
      <c r="D106" s="34">
        <v>0.14381049164800649</v>
      </c>
      <c r="E106" s="34">
        <v>2.6052466666153091E-2</v>
      </c>
      <c r="F106" s="34">
        <v>1.7810458914816679E-2</v>
      </c>
    </row>
    <row r="107" spans="1:6" ht="15" customHeight="1" x14ac:dyDescent="0.25">
      <c r="A107" s="33">
        <f t="shared" si="1"/>
        <v>45393</v>
      </c>
      <c r="B107" s="34">
        <v>0.17184149581901459</v>
      </c>
      <c r="D107" s="34">
        <v>0.15149659672564131</v>
      </c>
      <c r="E107" s="34">
        <v>5.5306647984242438E-2</v>
      </c>
      <c r="F107" s="34">
        <v>4.2643382010569907E-2</v>
      </c>
    </row>
    <row r="108" spans="1:6" ht="15" customHeight="1" x14ac:dyDescent="0.25">
      <c r="A108" s="33">
        <f t="shared" si="1"/>
        <v>45394</v>
      </c>
      <c r="B108" s="34">
        <v>0.1593172907771416</v>
      </c>
      <c r="D108" s="34">
        <v>0.16850597923802649</v>
      </c>
      <c r="E108" s="34">
        <v>4.240181366167315E-2</v>
      </c>
      <c r="F108" s="34">
        <v>2.528775342458171E-2</v>
      </c>
    </row>
    <row r="109" spans="1:6" ht="15" customHeight="1" x14ac:dyDescent="0.25">
      <c r="A109" s="33">
        <f t="shared" si="1"/>
        <v>45395</v>
      </c>
      <c r="B109" s="34">
        <v>0.18628201301323691</v>
      </c>
      <c r="D109" s="34">
        <v>0.16112783889374149</v>
      </c>
      <c r="E109" s="34">
        <v>4.9114357846456631E-2</v>
      </c>
      <c r="F109" s="34">
        <v>3.1559810316266958E-2</v>
      </c>
    </row>
    <row r="110" spans="1:6" ht="15" customHeight="1" x14ac:dyDescent="0.25">
      <c r="A110" s="33">
        <f t="shared" si="1"/>
        <v>45396</v>
      </c>
      <c r="B110" s="34">
        <v>0.21703838774204959</v>
      </c>
      <c r="D110" s="34">
        <v>0.1148996846220401</v>
      </c>
      <c r="E110" s="34">
        <v>6.7909970470967654E-2</v>
      </c>
      <c r="F110" s="34">
        <v>2.0560940552381741E-2</v>
      </c>
    </row>
    <row r="111" spans="1:6" ht="15" customHeight="1" x14ac:dyDescent="0.25">
      <c r="A111" s="33">
        <f t="shared" si="1"/>
        <v>45397</v>
      </c>
      <c r="B111" s="34">
        <v>0.18461255242043051</v>
      </c>
      <c r="D111" s="34">
        <v>0.1411841768131962</v>
      </c>
      <c r="E111" s="34">
        <v>6.2276475470706062E-2</v>
      </c>
      <c r="F111" s="34">
        <v>3.0395027121844879E-2</v>
      </c>
    </row>
    <row r="112" spans="1:6" ht="15" customHeight="1" x14ac:dyDescent="0.25">
      <c r="A112" s="33">
        <f t="shared" si="1"/>
        <v>45398</v>
      </c>
      <c r="B112" s="34">
        <v>0.19295394648889569</v>
      </c>
      <c r="D112" s="34">
        <v>0.12709285839068879</v>
      </c>
      <c r="E112" s="34">
        <v>5.4320267625883531E-2</v>
      </c>
      <c r="F112" s="34">
        <v>1.9942383270176511E-2</v>
      </c>
    </row>
    <row r="113" spans="1:6" ht="15" customHeight="1" x14ac:dyDescent="0.25">
      <c r="A113" s="33">
        <f t="shared" si="1"/>
        <v>45399</v>
      </c>
      <c r="B113" s="34">
        <v>0.21869578793719119</v>
      </c>
      <c r="D113" s="34">
        <v>0.15134732126854619</v>
      </c>
      <c r="E113" s="34">
        <v>3.2094581044276413E-2</v>
      </c>
      <c r="F113" s="34">
        <v>1.971831286432418E-2</v>
      </c>
    </row>
    <row r="114" spans="1:6" ht="15" customHeight="1" x14ac:dyDescent="0.25">
      <c r="A114" s="33">
        <f t="shared" si="1"/>
        <v>45400</v>
      </c>
      <c r="B114" s="34">
        <v>0.1675096571749371</v>
      </c>
      <c r="D114" s="34">
        <v>0.13580354823124291</v>
      </c>
      <c r="E114" s="34">
        <v>1.356919519204672E-2</v>
      </c>
      <c r="F114" s="34">
        <v>1.408124037863182E-2</v>
      </c>
    </row>
    <row r="115" spans="1:6" ht="15" customHeight="1" x14ac:dyDescent="0.25">
      <c r="A115" s="33">
        <f t="shared" si="1"/>
        <v>45401</v>
      </c>
      <c r="B115" s="34">
        <v>0.16909785960662149</v>
      </c>
      <c r="D115" s="34">
        <v>0.153307408672513</v>
      </c>
      <c r="E115" s="34">
        <v>5.6439097014090993E-2</v>
      </c>
      <c r="F115" s="34">
        <v>2.3621383209360011E-2</v>
      </c>
    </row>
    <row r="116" spans="1:6" ht="15" customHeight="1" x14ac:dyDescent="0.25">
      <c r="A116" s="33">
        <f t="shared" si="1"/>
        <v>45402</v>
      </c>
      <c r="B116" s="34">
        <v>0.21265187640360211</v>
      </c>
      <c r="D116" s="34">
        <v>0.13497147156953029</v>
      </c>
      <c r="E116" s="34">
        <v>5.0685351490796143E-2</v>
      </c>
      <c r="F116" s="34">
        <v>3.1266817227523572E-2</v>
      </c>
    </row>
    <row r="117" spans="1:6" ht="15" customHeight="1" x14ac:dyDescent="0.25">
      <c r="A117" s="33">
        <f t="shared" si="1"/>
        <v>45403</v>
      </c>
      <c r="B117" s="34">
        <v>0.17626935422085879</v>
      </c>
      <c r="D117" s="34">
        <v>0.13175345924458309</v>
      </c>
      <c r="E117" s="34">
        <v>4.4825196882129097E-2</v>
      </c>
      <c r="F117" s="34">
        <v>3.1474806653952497E-2</v>
      </c>
    </row>
    <row r="118" spans="1:6" ht="15" customHeight="1" x14ac:dyDescent="0.25">
      <c r="A118" s="33">
        <f t="shared" si="1"/>
        <v>45404</v>
      </c>
      <c r="B118" s="34">
        <v>0.15091602393246259</v>
      </c>
      <c r="D118" s="34">
        <v>0.13813648398884459</v>
      </c>
      <c r="E118" s="34">
        <v>1.123134145511573E-2</v>
      </c>
      <c r="F118" s="34">
        <v>2.823813017421253E-2</v>
      </c>
    </row>
    <row r="119" spans="1:6" ht="15" customHeight="1" x14ac:dyDescent="0.25">
      <c r="A119" s="33">
        <f t="shared" si="1"/>
        <v>45405</v>
      </c>
      <c r="B119" s="34">
        <v>0.225118898093184</v>
      </c>
      <c r="D119" s="34">
        <v>0.11053084418454689</v>
      </c>
      <c r="E119" s="34">
        <v>8.7128980898680111E-2</v>
      </c>
      <c r="F119" s="34">
        <v>2.29393851790811E-2</v>
      </c>
    </row>
    <row r="120" spans="1:6" ht="15" customHeight="1" x14ac:dyDescent="0.25">
      <c r="A120" s="33">
        <f t="shared" si="1"/>
        <v>45406</v>
      </c>
      <c r="B120" s="34">
        <v>0.15137914581281789</v>
      </c>
      <c r="D120" s="34">
        <v>0.14137781977852551</v>
      </c>
      <c r="E120" s="34">
        <v>2.779306214023939E-2</v>
      </c>
      <c r="F120" s="34">
        <v>1.8250817790687272E-2</v>
      </c>
    </row>
    <row r="121" spans="1:6" ht="15" customHeight="1" x14ac:dyDescent="0.25">
      <c r="A121" s="33">
        <f t="shared" si="1"/>
        <v>45407</v>
      </c>
      <c r="B121" s="34">
        <v>0.15675344804859309</v>
      </c>
      <c r="D121" s="34">
        <v>0.1411511103121332</v>
      </c>
      <c r="E121" s="34">
        <v>5.6228911336326209E-2</v>
      </c>
      <c r="F121" s="34">
        <v>2.42613259267195E-2</v>
      </c>
    </row>
    <row r="122" spans="1:6" ht="15" customHeight="1" x14ac:dyDescent="0.25">
      <c r="A122" s="33">
        <f t="shared" si="1"/>
        <v>45408</v>
      </c>
      <c r="B122" s="34">
        <v>0.17025991638061161</v>
      </c>
      <c r="D122" s="34">
        <v>0.15611378680353941</v>
      </c>
      <c r="E122" s="34">
        <v>4.1335734351637551E-2</v>
      </c>
      <c r="F122" s="34">
        <v>1.536414784984254E-2</v>
      </c>
    </row>
    <row r="123" spans="1:6" ht="15" customHeight="1" x14ac:dyDescent="0.25">
      <c r="A123" s="33">
        <f t="shared" si="1"/>
        <v>45409</v>
      </c>
      <c r="B123" s="34">
        <v>0.17145759604291641</v>
      </c>
      <c r="D123" s="34">
        <v>0.23509666826534159</v>
      </c>
      <c r="E123" s="34">
        <v>5.4075402386546338E-2</v>
      </c>
      <c r="F123" s="34">
        <v>7.5266515477183146E-2</v>
      </c>
    </row>
    <row r="124" spans="1:6" ht="15" customHeight="1" x14ac:dyDescent="0.25">
      <c r="A124" s="33">
        <f t="shared" si="1"/>
        <v>45410</v>
      </c>
      <c r="B124" s="34">
        <v>0.1815068641673335</v>
      </c>
      <c r="D124" s="34">
        <v>0.1278162725755784</v>
      </c>
      <c r="E124" s="34">
        <v>3.2153309495051997E-2</v>
      </c>
      <c r="F124" s="34">
        <v>1.26163006006809E-2</v>
      </c>
    </row>
    <row r="125" spans="1:6" ht="15" customHeight="1" x14ac:dyDescent="0.25">
      <c r="A125" s="33">
        <f t="shared" si="1"/>
        <v>45411</v>
      </c>
      <c r="B125" s="34">
        <v>0.1638186052004246</v>
      </c>
      <c r="D125" s="34">
        <v>0</v>
      </c>
      <c r="E125" s="34">
        <v>5.8545812676951907E-2</v>
      </c>
      <c r="F125" s="34">
        <v>0</v>
      </c>
    </row>
    <row r="126" spans="1:6" ht="15" customHeight="1" x14ac:dyDescent="0.25">
      <c r="A126" s="33">
        <f t="shared" si="1"/>
        <v>45412</v>
      </c>
      <c r="B126" s="34">
        <v>0.19914514965482941</v>
      </c>
      <c r="D126" s="34">
        <v>0.16427422098954469</v>
      </c>
      <c r="E126" s="34">
        <v>5.6479471827720333E-2</v>
      </c>
      <c r="F126" s="34">
        <v>6.17092726881679E-2</v>
      </c>
    </row>
    <row r="127" spans="1:6" ht="15" customHeight="1" x14ac:dyDescent="0.25">
      <c r="A127" s="33">
        <f t="shared" si="1"/>
        <v>45413</v>
      </c>
      <c r="B127" s="34">
        <v>0.19158675057794439</v>
      </c>
      <c r="D127" s="34">
        <v>0.2044124996063624</v>
      </c>
      <c r="E127" s="34">
        <v>6.8602376370274346E-2</v>
      </c>
      <c r="F127" s="34">
        <v>3.5863854619506128E-2</v>
      </c>
    </row>
    <row r="128" spans="1:6" ht="15" customHeight="1" x14ac:dyDescent="0.25">
      <c r="A128" s="33">
        <f t="shared" si="1"/>
        <v>45414</v>
      </c>
      <c r="B128" s="34">
        <v>0.18644759307100761</v>
      </c>
      <c r="D128" s="34">
        <v>0.18730677420419489</v>
      </c>
      <c r="E128" s="34">
        <v>4.6876239097640097E-2</v>
      </c>
      <c r="F128" s="34">
        <v>4.3836722353545132E-2</v>
      </c>
    </row>
    <row r="129" spans="1:6" ht="15" customHeight="1" x14ac:dyDescent="0.25">
      <c r="A129" s="33">
        <f t="shared" si="1"/>
        <v>45415</v>
      </c>
      <c r="B129" s="34">
        <v>0.14307982865990221</v>
      </c>
      <c r="D129" s="34">
        <v>0.1166089051718259</v>
      </c>
      <c r="E129" s="34">
        <v>5.3321736782987128E-2</v>
      </c>
      <c r="F129" s="34">
        <v>5.4382551555672627E-2</v>
      </c>
    </row>
    <row r="130" spans="1:6" ht="15" customHeight="1" x14ac:dyDescent="0.25">
      <c r="A130" s="33">
        <f t="shared" si="1"/>
        <v>45416</v>
      </c>
      <c r="B130" s="34">
        <v>0.16715851750536509</v>
      </c>
      <c r="D130" s="34">
        <v>0.19041354527579771</v>
      </c>
      <c r="E130" s="34">
        <v>5.6656237831917117E-2</v>
      </c>
      <c r="F130" s="34">
        <v>3.607662777580397E-2</v>
      </c>
    </row>
    <row r="131" spans="1:6" ht="15" customHeight="1" x14ac:dyDescent="0.25">
      <c r="A131" s="33">
        <f t="shared" si="1"/>
        <v>45417</v>
      </c>
      <c r="B131" s="34">
        <v>0.17582375123898461</v>
      </c>
      <c r="D131" s="34">
        <v>0.19529740092380091</v>
      </c>
      <c r="E131" s="34">
        <v>4.0557574022117897E-2</v>
      </c>
      <c r="F131" s="34">
        <v>4.1647765468018842E-2</v>
      </c>
    </row>
    <row r="132" spans="1:6" ht="15" customHeight="1" x14ac:dyDescent="0.25">
      <c r="A132" s="33">
        <f t="shared" si="1"/>
        <v>45418</v>
      </c>
      <c r="B132" s="34">
        <v>0.17020052687134479</v>
      </c>
      <c r="D132" s="34">
        <v>0.17615730765124951</v>
      </c>
      <c r="E132" s="34">
        <v>5.9180571805975628E-2</v>
      </c>
      <c r="F132" s="34">
        <v>3.7564297059550257E-2</v>
      </c>
    </row>
    <row r="133" spans="1:6" ht="15" customHeight="1" x14ac:dyDescent="0.25">
      <c r="A133" s="33">
        <f t="shared" si="1"/>
        <v>45419</v>
      </c>
      <c r="B133" s="34">
        <v>0.16188157061302491</v>
      </c>
      <c r="D133" s="34">
        <v>0.1388498126152265</v>
      </c>
      <c r="E133" s="34">
        <v>4.5305170231508339E-2</v>
      </c>
      <c r="F133" s="34">
        <v>2.201268625139783E-2</v>
      </c>
    </row>
    <row r="134" spans="1:6" ht="15" customHeight="1" x14ac:dyDescent="0.25">
      <c r="A134" s="33">
        <f t="shared" si="1"/>
        <v>45420</v>
      </c>
      <c r="B134" s="34">
        <v>0.15243235472168071</v>
      </c>
      <c r="D134" s="34">
        <v>0.14619019503681849</v>
      </c>
      <c r="E134" s="34">
        <v>4.6715217629155287E-2</v>
      </c>
      <c r="F134" s="34">
        <v>1.9051116554015389E-2</v>
      </c>
    </row>
    <row r="135" spans="1:6" ht="15" customHeight="1" x14ac:dyDescent="0.25">
      <c r="A135" s="33">
        <f t="shared" ref="A135:A198" si="2">A134+1</f>
        <v>45421</v>
      </c>
      <c r="B135" s="34">
        <v>0.15471055498235711</v>
      </c>
      <c r="D135" s="34">
        <v>0.1269296534638924</v>
      </c>
      <c r="E135" s="34">
        <v>3.9808859779497878E-2</v>
      </c>
      <c r="F135" s="34">
        <v>2.2638801307174019E-2</v>
      </c>
    </row>
    <row r="136" spans="1:6" ht="15" customHeight="1" x14ac:dyDescent="0.25">
      <c r="A136" s="33">
        <f t="shared" si="2"/>
        <v>45422</v>
      </c>
      <c r="B136" s="34">
        <v>0.1793329400041577</v>
      </c>
      <c r="D136" s="34">
        <v>0.13592744308532911</v>
      </c>
      <c r="E136" s="34">
        <v>6.0558588336139051E-2</v>
      </c>
      <c r="F136" s="34">
        <v>2.6389469465037729E-2</v>
      </c>
    </row>
    <row r="137" spans="1:6" ht="15" customHeight="1" x14ac:dyDescent="0.25">
      <c r="A137" s="33">
        <f t="shared" si="2"/>
        <v>45423</v>
      </c>
      <c r="B137" s="34">
        <v>0.1461785681646634</v>
      </c>
      <c r="D137" s="34">
        <v>0.1744568600594692</v>
      </c>
      <c r="E137" s="34">
        <v>2.8890227762753049E-2</v>
      </c>
      <c r="F137" s="34">
        <v>3.232770538077951E-2</v>
      </c>
    </row>
    <row r="138" spans="1:6" ht="15" customHeight="1" x14ac:dyDescent="0.25">
      <c r="A138" s="33">
        <f t="shared" si="2"/>
        <v>45424</v>
      </c>
      <c r="B138" s="34">
        <v>0.19253389103609009</v>
      </c>
      <c r="D138" s="34">
        <v>0.14489846668254511</v>
      </c>
      <c r="E138" s="34">
        <v>3.6308773224800008E-2</v>
      </c>
      <c r="F138" s="34">
        <v>2.5244885278407118E-2</v>
      </c>
    </row>
    <row r="139" spans="1:6" ht="15" customHeight="1" x14ac:dyDescent="0.25">
      <c r="A139" s="33">
        <f t="shared" si="2"/>
        <v>45425</v>
      </c>
      <c r="B139" s="34">
        <v>0.16731418104694881</v>
      </c>
      <c r="D139" s="34">
        <v>0.1445944430437564</v>
      </c>
      <c r="E139" s="34">
        <v>6.5059127864005917E-2</v>
      </c>
      <c r="F139" s="34">
        <v>2.976182045082677E-2</v>
      </c>
    </row>
    <row r="140" spans="1:6" ht="15" customHeight="1" x14ac:dyDescent="0.25">
      <c r="A140" s="33">
        <f t="shared" si="2"/>
        <v>45426</v>
      </c>
      <c r="B140" s="34">
        <v>0.18649651374571499</v>
      </c>
      <c r="D140" s="34">
        <v>0.13835506547251111</v>
      </c>
      <c r="E140" s="34">
        <v>7.22649614580331E-2</v>
      </c>
      <c r="F140" s="34">
        <v>2.898977721127477E-2</v>
      </c>
    </row>
    <row r="141" spans="1:6" ht="15" customHeight="1" x14ac:dyDescent="0.25">
      <c r="A141" s="33">
        <f t="shared" si="2"/>
        <v>45427</v>
      </c>
      <c r="B141" s="34">
        <v>0.18093062208446831</v>
      </c>
      <c r="D141" s="34">
        <v>0.16455145044324321</v>
      </c>
      <c r="E141" s="34">
        <v>2.9346920885382429E-2</v>
      </c>
      <c r="F141" s="34">
        <v>3.1519490513415287E-2</v>
      </c>
    </row>
    <row r="142" spans="1:6" ht="15" customHeight="1" x14ac:dyDescent="0.25">
      <c r="A142" s="33">
        <f t="shared" si="2"/>
        <v>45428</v>
      </c>
      <c r="B142" s="34">
        <v>0.17864139519808089</v>
      </c>
      <c r="D142" s="34">
        <v>0.159219541655718</v>
      </c>
      <c r="E142" s="34">
        <v>2.9204323257635469E-2</v>
      </c>
      <c r="F142" s="34">
        <v>2.1361582693875131E-2</v>
      </c>
    </row>
    <row r="143" spans="1:6" ht="15" customHeight="1" x14ac:dyDescent="0.25">
      <c r="A143" s="33">
        <f t="shared" si="2"/>
        <v>45429</v>
      </c>
      <c r="B143" s="34">
        <v>0.17961458896824339</v>
      </c>
      <c r="D143" s="34">
        <v>0.12990430316590179</v>
      </c>
      <c r="E143" s="34">
        <v>4.8468153209981053E-2</v>
      </c>
      <c r="F143" s="34">
        <v>5.1151307301718248E-2</v>
      </c>
    </row>
    <row r="144" spans="1:6" ht="15" customHeight="1" x14ac:dyDescent="0.25">
      <c r="A144" s="33">
        <f t="shared" si="2"/>
        <v>45430</v>
      </c>
      <c r="B144" s="34">
        <v>0.16015586678924679</v>
      </c>
      <c r="D144" s="34">
        <v>0.1651692417468619</v>
      </c>
      <c r="E144" s="34">
        <v>5.4928570246764022E-2</v>
      </c>
      <c r="F144" s="34">
        <v>2.0218756031237069E-2</v>
      </c>
    </row>
    <row r="145" spans="1:6" ht="15" customHeight="1" x14ac:dyDescent="0.25">
      <c r="A145" s="33">
        <f t="shared" si="2"/>
        <v>45431</v>
      </c>
      <c r="B145" s="34">
        <v>0.1622046743358479</v>
      </c>
      <c r="D145" s="34">
        <v>0.1455903065490568</v>
      </c>
      <c r="E145" s="34">
        <v>4.8670743714889983E-2</v>
      </c>
      <c r="F145" s="34">
        <v>1.884583780673281E-2</v>
      </c>
    </row>
    <row r="146" spans="1:6" ht="15" customHeight="1" x14ac:dyDescent="0.25">
      <c r="A146" s="33">
        <f t="shared" si="2"/>
        <v>45432</v>
      </c>
      <c r="B146" s="34">
        <v>0.13851572161582651</v>
      </c>
      <c r="D146" s="34">
        <v>0.14445177439124421</v>
      </c>
      <c r="E146" s="34">
        <v>2.5852389238490019E-2</v>
      </c>
      <c r="F146" s="34">
        <v>2.8129504369509738E-2</v>
      </c>
    </row>
    <row r="147" spans="1:6" ht="15" customHeight="1" x14ac:dyDescent="0.25">
      <c r="A147" s="33">
        <f t="shared" si="2"/>
        <v>45433</v>
      </c>
      <c r="B147" s="34">
        <v>0.1466748218169609</v>
      </c>
      <c r="D147" s="34">
        <v>0.12575374470185929</v>
      </c>
      <c r="E147" s="34">
        <v>3.6728572980365921E-2</v>
      </c>
      <c r="F147" s="34">
        <v>1.528606741200088E-2</v>
      </c>
    </row>
    <row r="148" spans="1:6" ht="15" customHeight="1" x14ac:dyDescent="0.25">
      <c r="A148" s="33">
        <f t="shared" si="2"/>
        <v>45434</v>
      </c>
      <c r="B148" s="34">
        <v>0.13392399713540379</v>
      </c>
      <c r="D148" s="34">
        <v>0.15834942912000849</v>
      </c>
      <c r="E148" s="34">
        <v>3.6933091326804009E-2</v>
      </c>
      <c r="F148" s="34">
        <v>2.1749526026600439E-2</v>
      </c>
    </row>
    <row r="149" spans="1:6" ht="15" customHeight="1" x14ac:dyDescent="0.25">
      <c r="A149" s="33">
        <f t="shared" si="2"/>
        <v>45435</v>
      </c>
      <c r="B149" s="34">
        <v>0.15961514740347851</v>
      </c>
      <c r="D149" s="34">
        <v>0.13246850639111921</v>
      </c>
      <c r="E149" s="34">
        <v>5.23056414651073E-2</v>
      </c>
      <c r="F149" s="34">
        <v>2.2273965588812429E-2</v>
      </c>
    </row>
    <row r="150" spans="1:6" ht="15" customHeight="1" x14ac:dyDescent="0.25">
      <c r="A150" s="33">
        <f t="shared" si="2"/>
        <v>45436</v>
      </c>
      <c r="B150" s="34">
        <v>0.1456378380976292</v>
      </c>
      <c r="D150" s="34">
        <v>0.1546311523838359</v>
      </c>
      <c r="E150" s="34">
        <v>4.358804544699791E-2</v>
      </c>
      <c r="F150" s="34">
        <v>2.2994147879901949E-2</v>
      </c>
    </row>
    <row r="151" spans="1:6" ht="15" customHeight="1" x14ac:dyDescent="0.25">
      <c r="A151" s="33">
        <f t="shared" si="2"/>
        <v>45437</v>
      </c>
      <c r="B151" s="34">
        <v>0.15769973625313491</v>
      </c>
      <c r="D151" s="34">
        <v>0.14320674010040721</v>
      </c>
      <c r="E151" s="34">
        <v>4.1649852901729623E-2</v>
      </c>
      <c r="F151" s="34">
        <v>2.8230034168509052E-2</v>
      </c>
    </row>
    <row r="152" spans="1:6" ht="15" customHeight="1" x14ac:dyDescent="0.25">
      <c r="A152" s="33">
        <f t="shared" si="2"/>
        <v>45438</v>
      </c>
      <c r="B152" s="34">
        <v>0.17183021849916599</v>
      </c>
      <c r="D152" s="34">
        <v>0.1307018205026225</v>
      </c>
      <c r="E152" s="34">
        <v>3.8173421617686353E-2</v>
      </c>
      <c r="F152" s="34">
        <v>2.3811188606764261E-2</v>
      </c>
    </row>
    <row r="153" spans="1:6" ht="15" customHeight="1" x14ac:dyDescent="0.25">
      <c r="A153" s="33">
        <f t="shared" si="2"/>
        <v>45439</v>
      </c>
      <c r="B153" s="34">
        <v>0.15883200523557489</v>
      </c>
      <c r="D153" s="34">
        <v>0.1540195028127794</v>
      </c>
      <c r="E153" s="34">
        <v>4.8710503201204507E-2</v>
      </c>
      <c r="F153" s="34">
        <v>2.7978670601977701E-2</v>
      </c>
    </row>
    <row r="154" spans="1:6" ht="15" customHeight="1" x14ac:dyDescent="0.25">
      <c r="A154" s="33">
        <f t="shared" si="2"/>
        <v>45440</v>
      </c>
      <c r="B154" s="34">
        <v>0.14746944089628161</v>
      </c>
      <c r="D154" s="34">
        <v>0.1445771142389575</v>
      </c>
      <c r="E154" s="34">
        <v>3.2144357729971977E-2</v>
      </c>
      <c r="F154" s="34">
        <v>2.9714582961548251E-2</v>
      </c>
    </row>
    <row r="155" spans="1:6" ht="15" customHeight="1" x14ac:dyDescent="0.25">
      <c r="A155" s="33">
        <f t="shared" si="2"/>
        <v>45441</v>
      </c>
      <c r="B155" s="34">
        <v>0.13104151240858419</v>
      </c>
      <c r="D155" s="34">
        <v>0.15838298353588201</v>
      </c>
      <c r="E155" s="34">
        <v>3.8847079862150719E-2</v>
      </c>
      <c r="F155" s="34">
        <v>2.263719752014158E-2</v>
      </c>
    </row>
    <row r="156" spans="1:6" ht="15" customHeight="1" x14ac:dyDescent="0.25">
      <c r="A156" s="33">
        <f t="shared" si="2"/>
        <v>45442</v>
      </c>
      <c r="B156" s="34">
        <v>0.16597226917096369</v>
      </c>
      <c r="D156" s="34">
        <v>0.13581554911972341</v>
      </c>
      <c r="E156" s="34">
        <v>7.103167042598045E-2</v>
      </c>
      <c r="F156" s="34">
        <v>2.8477203853899149E-2</v>
      </c>
    </row>
    <row r="157" spans="1:6" ht="15" customHeight="1" x14ac:dyDescent="0.25">
      <c r="A157" s="33">
        <f t="shared" si="2"/>
        <v>45443</v>
      </c>
      <c r="B157" s="34">
        <v>0.19443110564154489</v>
      </c>
      <c r="D157" s="34">
        <v>0.1284693071360675</v>
      </c>
      <c r="E157" s="34">
        <v>3.649880867405926E-2</v>
      </c>
      <c r="F157" s="34">
        <v>2.0250093643976539E-2</v>
      </c>
    </row>
    <row r="158" spans="1:6" ht="15" customHeight="1" x14ac:dyDescent="0.25">
      <c r="A158" s="33">
        <f t="shared" si="2"/>
        <v>45444</v>
      </c>
      <c r="B158" s="34">
        <v>0.18762086660466221</v>
      </c>
      <c r="D158" s="34">
        <v>0.13276556721918609</v>
      </c>
      <c r="E158" s="34">
        <v>2.9945327871079071E-2</v>
      </c>
      <c r="F158" s="34">
        <v>4.6856089560200161E-2</v>
      </c>
    </row>
    <row r="159" spans="1:6" ht="15" customHeight="1" x14ac:dyDescent="0.25">
      <c r="A159" s="33">
        <f t="shared" si="2"/>
        <v>45445</v>
      </c>
      <c r="B159" s="34">
        <v>0.17914852076234719</v>
      </c>
      <c r="D159" s="34">
        <v>0.14523540081103559</v>
      </c>
      <c r="E159" s="34">
        <v>8.9089635142948792E-2</v>
      </c>
      <c r="F159" s="34">
        <v>2.9648887997832229E-2</v>
      </c>
    </row>
    <row r="160" spans="1:6" ht="15" customHeight="1" x14ac:dyDescent="0.25">
      <c r="A160" s="33">
        <f t="shared" si="2"/>
        <v>45446</v>
      </c>
      <c r="B160" s="34">
        <v>0.17317445775036841</v>
      </c>
      <c r="D160" s="34">
        <v>0.13070558391719619</v>
      </c>
      <c r="E160" s="34">
        <v>5.7578632472804613E-2</v>
      </c>
      <c r="F160" s="34">
        <v>2.0852202353007769E-2</v>
      </c>
    </row>
    <row r="161" spans="1:6" ht="15" customHeight="1" x14ac:dyDescent="0.25">
      <c r="A161" s="33">
        <f t="shared" si="2"/>
        <v>45447</v>
      </c>
      <c r="B161" s="34">
        <v>0.1951778148671203</v>
      </c>
      <c r="D161" s="34">
        <v>0.14669434306700649</v>
      </c>
      <c r="E161" s="34">
        <v>3.2854273396311591E-2</v>
      </c>
      <c r="F161" s="34">
        <v>2.2706422861901731E-2</v>
      </c>
    </row>
    <row r="162" spans="1:6" ht="15" customHeight="1" x14ac:dyDescent="0.25">
      <c r="A162" s="33">
        <f t="shared" si="2"/>
        <v>45448</v>
      </c>
      <c r="B162" s="34">
        <v>0.17248359068970151</v>
      </c>
      <c r="D162" s="34">
        <v>0.18457340037310671</v>
      </c>
      <c r="E162" s="34">
        <v>1.425052143873955E-2</v>
      </c>
      <c r="F162" s="34">
        <v>2.359825987389149E-2</v>
      </c>
    </row>
    <row r="163" spans="1:6" ht="15" customHeight="1" x14ac:dyDescent="0.25">
      <c r="A163" s="33">
        <f t="shared" si="2"/>
        <v>45449</v>
      </c>
      <c r="B163" s="34">
        <v>0.18657127936762341</v>
      </c>
      <c r="D163" s="34">
        <v>0.15288938626353779</v>
      </c>
      <c r="E163" s="34">
        <v>2.584319917711007E-2</v>
      </c>
      <c r="F163" s="34">
        <v>2.2637180115879989E-2</v>
      </c>
    </row>
    <row r="164" spans="1:6" ht="15" customHeight="1" x14ac:dyDescent="0.25">
      <c r="A164" s="33">
        <f t="shared" si="2"/>
        <v>45450</v>
      </c>
      <c r="B164" s="34">
        <v>0.1890478119475614</v>
      </c>
      <c r="D164" s="34">
        <v>0.15942520710673919</v>
      </c>
      <c r="E164" s="34">
        <v>2.312634927685616E-2</v>
      </c>
      <c r="F164" s="34">
        <v>3.1906901383205483E-2</v>
      </c>
    </row>
    <row r="165" spans="1:6" ht="15" customHeight="1" x14ac:dyDescent="0.25">
      <c r="A165" s="33">
        <f t="shared" si="2"/>
        <v>45451</v>
      </c>
      <c r="B165" s="34">
        <v>0.22010402325747591</v>
      </c>
      <c r="D165" s="34">
        <v>0.15278292434969021</v>
      </c>
      <c r="E165" s="34">
        <v>3.8554835314832517E-2</v>
      </c>
      <c r="F165" s="34">
        <v>2.2118912209101019E-2</v>
      </c>
    </row>
    <row r="166" spans="1:6" ht="15" customHeight="1" x14ac:dyDescent="0.25">
      <c r="A166" s="33">
        <f t="shared" si="2"/>
        <v>45452</v>
      </c>
      <c r="B166" s="34">
        <v>0.17309319726635919</v>
      </c>
      <c r="D166" s="34">
        <v>0.14526126906323369</v>
      </c>
      <c r="E166" s="34">
        <v>4.7399846523052479E-2</v>
      </c>
      <c r="F166" s="34">
        <v>1.590931412912204E-2</v>
      </c>
    </row>
    <row r="167" spans="1:6" ht="15" customHeight="1" x14ac:dyDescent="0.25">
      <c r="A167" s="33">
        <f t="shared" si="2"/>
        <v>45453</v>
      </c>
      <c r="B167" s="34">
        <v>0.15568484941381339</v>
      </c>
      <c r="D167" s="34">
        <v>0.19655121265338121</v>
      </c>
      <c r="E167" s="34">
        <v>2.4033067698484709E-2</v>
      </c>
      <c r="F167" s="34">
        <v>2.154445128241668E-2</v>
      </c>
    </row>
    <row r="168" spans="1:6" ht="15" customHeight="1" x14ac:dyDescent="0.25">
      <c r="A168" s="33">
        <f t="shared" si="2"/>
        <v>45454</v>
      </c>
      <c r="B168" s="34">
        <v>0.17900593217123251</v>
      </c>
      <c r="D168" s="34">
        <v>0.20729624661802301</v>
      </c>
      <c r="E168" s="34">
        <v>3.3722684259434629E-2</v>
      </c>
      <c r="F168" s="34">
        <v>2.823648629618589E-2</v>
      </c>
    </row>
    <row r="169" spans="1:6" ht="15" customHeight="1" x14ac:dyDescent="0.25">
      <c r="A169" s="33">
        <f t="shared" si="2"/>
        <v>45455</v>
      </c>
      <c r="B169" s="34">
        <v>0.15889376439535319</v>
      </c>
      <c r="D169" s="34">
        <v>0.16445391931037709</v>
      </c>
      <c r="E169" s="34">
        <v>3.8687311914729072E-2</v>
      </c>
      <c r="F169" s="34">
        <v>2.3710400589684689E-2</v>
      </c>
    </row>
    <row r="170" spans="1:6" ht="15" customHeight="1" x14ac:dyDescent="0.25">
      <c r="A170" s="33">
        <f t="shared" si="2"/>
        <v>45456</v>
      </c>
      <c r="B170" s="34">
        <v>0.17000731920965931</v>
      </c>
      <c r="D170" s="34">
        <v>0.17005168318936009</v>
      </c>
      <c r="E170" s="34">
        <v>1.375157229017568E-2</v>
      </c>
      <c r="F170" s="34">
        <v>2.8788930755958429E-2</v>
      </c>
    </row>
    <row r="171" spans="1:6" ht="15" customHeight="1" x14ac:dyDescent="0.25">
      <c r="A171" s="33">
        <f t="shared" si="2"/>
        <v>45457</v>
      </c>
      <c r="B171" s="33"/>
      <c r="C171" s="34">
        <v>0.11193915631628509</v>
      </c>
      <c r="D171" s="34">
        <v>0.17382551181460201</v>
      </c>
      <c r="E171" s="34">
        <v>5.3324408782933153E-2</v>
      </c>
      <c r="F171" s="34">
        <v>2.903408535157647E-2</v>
      </c>
    </row>
    <row r="172" spans="1:6" ht="15" customHeight="1" x14ac:dyDescent="0.25">
      <c r="A172" s="33">
        <f t="shared" si="2"/>
        <v>45458</v>
      </c>
      <c r="B172" s="33"/>
      <c r="C172" s="34">
        <v>0.1189714360825689</v>
      </c>
      <c r="D172" s="34">
        <v>0.14564542165061209</v>
      </c>
      <c r="E172" s="34">
        <v>3.8475331389519633E-2</v>
      </c>
      <c r="F172" s="34">
        <v>3.4270995602329823E-2</v>
      </c>
    </row>
    <row r="173" spans="1:6" ht="15" customHeight="1" x14ac:dyDescent="0.25">
      <c r="A173" s="33">
        <f t="shared" si="2"/>
        <v>45459</v>
      </c>
      <c r="B173" s="33"/>
      <c r="C173" s="34">
        <v>0.1491191181409878</v>
      </c>
      <c r="D173" s="34">
        <v>0.13027349761831469</v>
      </c>
      <c r="E173" s="34">
        <v>6.6190261619914301E-2</v>
      </c>
      <c r="F173" s="34">
        <v>2.2246547851607141E-2</v>
      </c>
    </row>
    <row r="174" spans="1:6" ht="15" customHeight="1" x14ac:dyDescent="0.25">
      <c r="A174" s="33">
        <f t="shared" si="2"/>
        <v>45460</v>
      </c>
      <c r="B174" s="33"/>
      <c r="C174" s="34">
        <v>0.13027606016204901</v>
      </c>
      <c r="D174" s="34">
        <v>0.171820551270505</v>
      </c>
      <c r="E174" s="34">
        <v>4.5437466717211002E-2</v>
      </c>
      <c r="F174" s="34">
        <v>1.9891556533839689E-2</v>
      </c>
    </row>
    <row r="175" spans="1:6" ht="15" customHeight="1" x14ac:dyDescent="0.25">
      <c r="A175" s="33">
        <f t="shared" si="2"/>
        <v>45461</v>
      </c>
      <c r="B175" s="33"/>
      <c r="C175" s="34">
        <v>0.13420624758720451</v>
      </c>
      <c r="D175" s="34">
        <v>0.17663922619456171</v>
      </c>
      <c r="E175" s="34">
        <v>4.3711881153251468E-2</v>
      </c>
      <c r="F175" s="34">
        <v>2.8948250640721249E-2</v>
      </c>
    </row>
    <row r="176" spans="1:6" ht="15" customHeight="1" x14ac:dyDescent="0.25">
      <c r="A176" s="33">
        <f t="shared" si="2"/>
        <v>45462</v>
      </c>
      <c r="B176" s="33"/>
      <c r="C176" s="34">
        <v>0.155097786894557</v>
      </c>
      <c r="D176" s="34">
        <v>0.16980874969072909</v>
      </c>
      <c r="E176" s="34">
        <v>4.401161226925742E-2</v>
      </c>
      <c r="F176" s="34">
        <v>2.2521394681445529E-2</v>
      </c>
    </row>
    <row r="177" spans="1:6" ht="15" customHeight="1" x14ac:dyDescent="0.25">
      <c r="A177" s="33">
        <f t="shared" si="2"/>
        <v>45463</v>
      </c>
      <c r="B177" s="33"/>
      <c r="C177" s="34">
        <v>0.13057499961801691</v>
      </c>
      <c r="D177" s="34">
        <v>0.14884647822599581</v>
      </c>
      <c r="E177" s="34">
        <v>7.5487414841914319E-2</v>
      </c>
      <c r="F177" s="34">
        <v>1.9315296206438039E-2</v>
      </c>
    </row>
    <row r="178" spans="1:6" ht="15" customHeight="1" x14ac:dyDescent="0.25">
      <c r="A178" s="33">
        <f t="shared" si="2"/>
        <v>45464</v>
      </c>
      <c r="B178" s="33"/>
      <c r="C178" s="34">
        <v>0.12033676778267099</v>
      </c>
      <c r="D178" s="34">
        <v>0.17103983809694179</v>
      </c>
      <c r="E178" s="34">
        <v>5.0570858369046748E-2</v>
      </c>
      <c r="F178" s="34">
        <v>3.3171871787427608E-2</v>
      </c>
    </row>
    <row r="179" spans="1:6" ht="15" customHeight="1" x14ac:dyDescent="0.25">
      <c r="A179" s="33">
        <f t="shared" si="2"/>
        <v>45465</v>
      </c>
      <c r="B179" s="33"/>
      <c r="C179" s="34">
        <v>0.1595757020018268</v>
      </c>
      <c r="D179" s="34">
        <v>0.17772977681408519</v>
      </c>
      <c r="E179" s="34">
        <v>4.5378982835722559E-2</v>
      </c>
      <c r="F179" s="34">
        <v>2.588296848388565E-2</v>
      </c>
    </row>
    <row r="180" spans="1:6" ht="15" customHeight="1" x14ac:dyDescent="0.25">
      <c r="A180" s="33">
        <f t="shared" si="2"/>
        <v>45466</v>
      </c>
      <c r="B180" s="33"/>
      <c r="C180" s="34">
        <v>0.15763400728891089</v>
      </c>
      <c r="D180" s="34">
        <v>0.16717248139533819</v>
      </c>
      <c r="E180" s="34">
        <v>5.9750203833579013E-2</v>
      </c>
      <c r="F180" s="34">
        <v>1.8376008739854531E-2</v>
      </c>
    </row>
    <row r="181" spans="1:6" ht="15" customHeight="1" x14ac:dyDescent="0.25">
      <c r="A181" s="33">
        <f t="shared" si="2"/>
        <v>45467</v>
      </c>
      <c r="B181" s="33"/>
      <c r="C181" s="34">
        <v>0.14025758814702141</v>
      </c>
      <c r="D181" s="34">
        <v>0.17841949554603409</v>
      </c>
      <c r="E181" s="34">
        <v>4.2886434295047259E-2</v>
      </c>
      <c r="F181" s="34">
        <v>2.3558965680546391E-2</v>
      </c>
    </row>
    <row r="182" spans="1:6" ht="15" customHeight="1" x14ac:dyDescent="0.25">
      <c r="A182" s="33">
        <f t="shared" si="2"/>
        <v>45468</v>
      </c>
      <c r="B182" s="33"/>
      <c r="C182" s="34">
        <v>0.10387565783530921</v>
      </c>
      <c r="D182" s="34">
        <v>0.15623653078185171</v>
      </c>
      <c r="E182" s="34">
        <v>5.2465199157610158E-2</v>
      </c>
      <c r="F182" s="34">
        <v>2.4789761131973929E-2</v>
      </c>
    </row>
    <row r="183" spans="1:6" ht="15" customHeight="1" x14ac:dyDescent="0.25">
      <c r="A183" s="33">
        <f t="shared" si="2"/>
        <v>45469</v>
      </c>
      <c r="B183" s="33"/>
      <c r="C183" s="34">
        <v>0.16031038926895669</v>
      </c>
      <c r="D183" s="34">
        <v>0.13184835010772489</v>
      </c>
      <c r="E183" s="34">
        <v>0.16740686784129261</v>
      </c>
      <c r="F183" s="34">
        <v>2.3568478346774609E-2</v>
      </c>
    </row>
    <row r="184" spans="1:6" ht="15" customHeight="1" x14ac:dyDescent="0.25">
      <c r="A184" s="33">
        <f t="shared" si="2"/>
        <v>45470</v>
      </c>
      <c r="B184" s="33"/>
      <c r="C184" s="34">
        <v>0.13690887984908701</v>
      </c>
      <c r="D184" s="34">
        <v>0.11365948690323149</v>
      </c>
      <c r="E184" s="34">
        <v>3.1282680690973001E-2</v>
      </c>
      <c r="F184" s="34">
        <v>2.8493710298876009E-2</v>
      </c>
    </row>
    <row r="185" spans="1:6" ht="15" customHeight="1" x14ac:dyDescent="0.25">
      <c r="A185" s="33">
        <f t="shared" si="2"/>
        <v>45471</v>
      </c>
      <c r="B185" s="33"/>
      <c r="C185" s="34">
        <v>0.13488774976144149</v>
      </c>
      <c r="D185" s="34">
        <v>0.1511356823000832</v>
      </c>
      <c r="E185" s="34">
        <v>3.703957516561001E-2</v>
      </c>
      <c r="F185" s="34">
        <v>2.2902235116715491E-2</v>
      </c>
    </row>
    <row r="186" spans="1:6" ht="15" customHeight="1" x14ac:dyDescent="0.25">
      <c r="A186" s="33">
        <f t="shared" si="2"/>
        <v>45472</v>
      </c>
      <c r="B186" s="33"/>
      <c r="C186" s="34">
        <v>0.14939511543581971</v>
      </c>
      <c r="D186" s="34">
        <v>0.1230963508607376</v>
      </c>
      <c r="E186" s="34">
        <v>4.3154975322216377E-2</v>
      </c>
      <c r="F186" s="34">
        <v>3.009601934132753E-2</v>
      </c>
    </row>
    <row r="187" spans="1:6" ht="15" customHeight="1" x14ac:dyDescent="0.25">
      <c r="A187" s="33">
        <f t="shared" si="2"/>
        <v>45473</v>
      </c>
      <c r="B187" s="33"/>
      <c r="C187" s="34">
        <v>0.1562156862395771</v>
      </c>
      <c r="D187" s="34">
        <v>0.14856071368511131</v>
      </c>
      <c r="E187" s="34">
        <v>5.1437854816778497E-2</v>
      </c>
      <c r="F187" s="34">
        <v>2.7110199582899199E-2</v>
      </c>
    </row>
    <row r="188" spans="1:6" ht="15" customHeight="1" x14ac:dyDescent="0.25">
      <c r="A188" s="33">
        <f t="shared" si="2"/>
        <v>45474</v>
      </c>
      <c r="B188" s="33"/>
      <c r="C188" s="34">
        <v>0.1314013415232084</v>
      </c>
      <c r="D188" s="34">
        <v>0.15907015226336629</v>
      </c>
      <c r="E188" s="34">
        <v>5.4497802364084982E-2</v>
      </c>
      <c r="F188" s="34">
        <v>3.3608006267199328E-2</v>
      </c>
    </row>
    <row r="189" spans="1:6" ht="15" customHeight="1" x14ac:dyDescent="0.25">
      <c r="A189" s="33">
        <f t="shared" si="2"/>
        <v>45475</v>
      </c>
      <c r="B189" s="33"/>
      <c r="C189" s="34">
        <v>0.1202171459605734</v>
      </c>
      <c r="D189" s="34">
        <v>0.14158491419318781</v>
      </c>
      <c r="E189" s="34">
        <v>4.0535220685530768E-2</v>
      </c>
      <c r="F189" s="34">
        <v>3.7793491513171462E-2</v>
      </c>
    </row>
    <row r="190" spans="1:6" ht="15" customHeight="1" x14ac:dyDescent="0.25">
      <c r="A190" s="33">
        <f t="shared" si="2"/>
        <v>45476</v>
      </c>
      <c r="B190" s="33"/>
      <c r="C190" s="34">
        <v>0.1142315110970042</v>
      </c>
      <c r="D190" s="34">
        <v>0.1384491770314924</v>
      </c>
      <c r="E190" s="34">
        <v>4.6878107934337637E-2</v>
      </c>
      <c r="F190" s="34">
        <v>3.0468018222997849E-2</v>
      </c>
    </row>
    <row r="191" spans="1:6" ht="15" customHeight="1" x14ac:dyDescent="0.25">
      <c r="A191" s="33">
        <f t="shared" si="2"/>
        <v>45477</v>
      </c>
      <c r="B191" s="33"/>
      <c r="C191" s="34">
        <v>0.14371863604079041</v>
      </c>
      <c r="D191" s="34">
        <v>0.14659353182296331</v>
      </c>
      <c r="E191" s="34">
        <v>3.109148833869789E-2</v>
      </c>
      <c r="F191" s="34">
        <v>4.7746114562053528E-2</v>
      </c>
    </row>
    <row r="192" spans="1:6" ht="15" customHeight="1" x14ac:dyDescent="0.25">
      <c r="A192" s="33">
        <f t="shared" si="2"/>
        <v>45478</v>
      </c>
      <c r="B192" s="33"/>
      <c r="C192" s="34">
        <v>0.13200792011805329</v>
      </c>
      <c r="D192" s="34">
        <v>0.1356857144655019</v>
      </c>
      <c r="E192" s="34">
        <v>3.6445835377262308E-2</v>
      </c>
      <c r="F192" s="34">
        <v>2.1119389165578699E-2</v>
      </c>
    </row>
    <row r="193" spans="1:6" ht="15" customHeight="1" x14ac:dyDescent="0.25">
      <c r="A193" s="33">
        <f t="shared" si="2"/>
        <v>45479</v>
      </c>
      <c r="B193" s="33"/>
      <c r="C193" s="34">
        <v>0.1346834058978125</v>
      </c>
      <c r="D193" s="34">
        <v>0.1323685315123922</v>
      </c>
      <c r="E193" s="34">
        <v>3.4986892286209242E-2</v>
      </c>
      <c r="F193" s="34">
        <v>1.9580277033079609E-2</v>
      </c>
    </row>
    <row r="194" spans="1:6" ht="15" customHeight="1" x14ac:dyDescent="0.25">
      <c r="A194" s="33">
        <f t="shared" si="2"/>
        <v>45480</v>
      </c>
      <c r="B194" s="33"/>
      <c r="C194" s="34">
        <v>0.12965686283034861</v>
      </c>
      <c r="D194" s="34">
        <v>0.1228965626486367</v>
      </c>
      <c r="E194" s="34">
        <v>4.0282522171065288E-2</v>
      </c>
      <c r="F194" s="34">
        <v>2.5298102622976999E-2</v>
      </c>
    </row>
    <row r="195" spans="1:6" ht="15" customHeight="1" x14ac:dyDescent="0.25">
      <c r="A195" s="33">
        <f t="shared" si="2"/>
        <v>45481</v>
      </c>
      <c r="B195" s="33"/>
      <c r="C195" s="34">
        <v>0.1032447491677263</v>
      </c>
      <c r="D195" s="34">
        <v>0.1222736790863245</v>
      </c>
      <c r="E195" s="34">
        <v>4.779902746982409E-2</v>
      </c>
      <c r="F195" s="34">
        <v>2.680873542142102E-2</v>
      </c>
    </row>
    <row r="196" spans="1:6" ht="15" customHeight="1" x14ac:dyDescent="0.25">
      <c r="A196" s="33">
        <f t="shared" si="2"/>
        <v>45482</v>
      </c>
      <c r="B196" s="33"/>
      <c r="C196" s="34">
        <v>0.12497941518355379</v>
      </c>
      <c r="D196" s="34">
        <v>0.14995371362052981</v>
      </c>
      <c r="E196" s="34">
        <v>4.002943930581962E-2</v>
      </c>
      <c r="F196" s="34">
        <v>3.0903821483083779E-2</v>
      </c>
    </row>
    <row r="197" spans="1:6" ht="15" customHeight="1" x14ac:dyDescent="0.25">
      <c r="A197" s="33">
        <f t="shared" si="2"/>
        <v>45483</v>
      </c>
      <c r="B197" s="33"/>
      <c r="C197" s="34">
        <v>0.1246062208659998</v>
      </c>
      <c r="D197" s="34">
        <v>0.13786304714970779</v>
      </c>
      <c r="E197" s="34">
        <v>4.0858821888779241E-2</v>
      </c>
      <c r="F197" s="34">
        <v>2.031011904586464E-2</v>
      </c>
    </row>
    <row r="198" spans="1:6" ht="15" customHeight="1" x14ac:dyDescent="0.25">
      <c r="A198" s="33">
        <f t="shared" si="2"/>
        <v>45484</v>
      </c>
      <c r="B198" s="33"/>
      <c r="C198" s="34">
        <v>0.1274595693734441</v>
      </c>
      <c r="D198" s="34">
        <v>0.13705637540286381</v>
      </c>
      <c r="E198" s="34">
        <v>4.8243255227634077E-2</v>
      </c>
      <c r="F198" s="34">
        <v>1.8989928838127189E-2</v>
      </c>
    </row>
    <row r="199" spans="1:6" ht="15" customHeight="1" x14ac:dyDescent="0.25">
      <c r="A199" s="33">
        <f t="shared" ref="A199:A262" si="3">A198+1</f>
        <v>45485</v>
      </c>
      <c r="B199" s="33"/>
      <c r="C199" s="34">
        <v>0.13322037149037819</v>
      </c>
      <c r="D199" s="34">
        <v>0.1562095250735083</v>
      </c>
      <c r="E199" s="34">
        <v>7.6234455486361263E-2</v>
      </c>
      <c r="F199" s="34">
        <v>1.8963012789818181E-2</v>
      </c>
    </row>
    <row r="200" spans="1:6" ht="15" customHeight="1" x14ac:dyDescent="0.25">
      <c r="A200" s="33">
        <f t="shared" si="3"/>
        <v>45486</v>
      </c>
      <c r="B200" s="33"/>
      <c r="C200" s="34">
        <v>0.1123635763589818</v>
      </c>
      <c r="D200" s="34">
        <v>0.1201749323641246</v>
      </c>
      <c r="E200" s="34">
        <v>4.8114137233494343E-2</v>
      </c>
      <c r="F200" s="34">
        <v>4.4942726090735081E-2</v>
      </c>
    </row>
    <row r="201" spans="1:6" ht="15" customHeight="1" x14ac:dyDescent="0.25">
      <c r="A201" s="33">
        <f t="shared" si="3"/>
        <v>45487</v>
      </c>
      <c r="B201" s="33"/>
      <c r="C201" s="34">
        <v>0.1062800203691215</v>
      </c>
      <c r="D201" s="34">
        <v>0.1160091015351694</v>
      </c>
      <c r="E201" s="34">
        <v>4.0487929919211657E-2</v>
      </c>
      <c r="F201" s="34">
        <v>2.051714735624189E-2</v>
      </c>
    </row>
    <row r="202" spans="1:6" ht="15" customHeight="1" x14ac:dyDescent="0.25">
      <c r="A202" s="33">
        <f t="shared" si="3"/>
        <v>45488</v>
      </c>
      <c r="B202" s="33"/>
      <c r="C202" s="34">
        <v>0.1062333257318287</v>
      </c>
      <c r="D202" s="34">
        <v>0.13903582711609211</v>
      </c>
      <c r="E202" s="34">
        <v>5.5206540236480348E-2</v>
      </c>
      <c r="F202" s="34">
        <v>1.6485168839613921E-2</v>
      </c>
    </row>
    <row r="203" spans="1:6" ht="15" customHeight="1" x14ac:dyDescent="0.25">
      <c r="A203" s="33">
        <f t="shared" si="3"/>
        <v>45489</v>
      </c>
      <c r="B203" s="33"/>
      <c r="C203" s="34">
        <v>0.1116428992910586</v>
      </c>
      <c r="D203" s="34">
        <v>5.1318442825194419E-2</v>
      </c>
      <c r="E203" s="34">
        <v>3.0920787680984281E-2</v>
      </c>
      <c r="F203" s="34">
        <v>5.7983571567491302E-2</v>
      </c>
    </row>
    <row r="204" spans="1:6" ht="15" customHeight="1" x14ac:dyDescent="0.25">
      <c r="A204" s="33">
        <f t="shared" si="3"/>
        <v>45490</v>
      </c>
      <c r="B204" s="33"/>
      <c r="C204" s="34">
        <v>0.1273432027651745</v>
      </c>
      <c r="D204" s="34">
        <v>0.132930352555269</v>
      </c>
      <c r="E204" s="34">
        <v>4.7631786910320308E-2</v>
      </c>
      <c r="F204" s="34">
        <v>1.8526761507197211E-2</v>
      </c>
    </row>
    <row r="205" spans="1:6" ht="15" customHeight="1" x14ac:dyDescent="0.25">
      <c r="A205" s="33">
        <f t="shared" si="3"/>
        <v>45491</v>
      </c>
      <c r="B205" s="33"/>
      <c r="C205" s="34">
        <v>0.13686732810431879</v>
      </c>
      <c r="D205" s="34">
        <v>0.1333013700448912</v>
      </c>
      <c r="E205" s="34">
        <v>4.5133306014474933E-2</v>
      </c>
      <c r="F205" s="34">
        <v>2.3007519240670279E-2</v>
      </c>
    </row>
    <row r="206" spans="1:6" ht="15" customHeight="1" x14ac:dyDescent="0.25">
      <c r="A206" s="33">
        <f t="shared" si="3"/>
        <v>45492</v>
      </c>
      <c r="B206" s="33"/>
      <c r="C206" s="34">
        <v>0.10362831069231</v>
      </c>
      <c r="D206" s="34">
        <v>0.136418532731861</v>
      </c>
      <c r="E206" s="34">
        <v>3.8294937724800103E-2</v>
      </c>
      <c r="F206" s="34">
        <v>2.2560724017630492E-2</v>
      </c>
    </row>
    <row r="207" spans="1:6" ht="15" customHeight="1" x14ac:dyDescent="0.25">
      <c r="A207" s="33">
        <f t="shared" si="3"/>
        <v>45493</v>
      </c>
      <c r="B207" s="33"/>
      <c r="C207" s="34">
        <v>0.2162751317976776</v>
      </c>
      <c r="D207" s="34">
        <v>0.13732008125843581</v>
      </c>
      <c r="E207" s="34">
        <v>6.2239784396272861E-2</v>
      </c>
      <c r="F207" s="34">
        <v>3.1185836300516079E-2</v>
      </c>
    </row>
    <row r="208" spans="1:6" ht="15" customHeight="1" x14ac:dyDescent="0.25">
      <c r="A208" s="33">
        <f t="shared" si="3"/>
        <v>45494</v>
      </c>
      <c r="B208" s="33"/>
      <c r="C208" s="34">
        <v>0.12811589207009921</v>
      </c>
      <c r="D208" s="34">
        <v>0.1173313243010434</v>
      </c>
      <c r="E208" s="34">
        <v>7.0214404476646772E-2</v>
      </c>
      <c r="F208" s="34">
        <v>2.1805244972086558E-2</v>
      </c>
    </row>
    <row r="209" spans="1:6" ht="15" customHeight="1" x14ac:dyDescent="0.25">
      <c r="A209" s="33">
        <f t="shared" si="3"/>
        <v>45495</v>
      </c>
      <c r="B209" s="33"/>
      <c r="C209" s="34">
        <v>0.1135305958800118</v>
      </c>
      <c r="D209" s="34">
        <v>0.12486421166332309</v>
      </c>
      <c r="E209" s="34">
        <v>4.1215694292628689E-2</v>
      </c>
      <c r="F209" s="34">
        <v>1.6190494179495821E-2</v>
      </c>
    </row>
    <row r="210" spans="1:6" ht="15" customHeight="1" x14ac:dyDescent="0.25">
      <c r="A210" s="33">
        <f t="shared" si="3"/>
        <v>45496</v>
      </c>
      <c r="B210" s="33"/>
      <c r="C210" s="34">
        <v>0.1207998379535714</v>
      </c>
      <c r="D210" s="34">
        <v>0.14273937582001911</v>
      </c>
      <c r="E210" s="34">
        <v>2.866091485621072E-2</v>
      </c>
      <c r="F210" s="34">
        <v>1.8837182665925611E-2</v>
      </c>
    </row>
    <row r="211" spans="1:6" ht="15" customHeight="1" x14ac:dyDescent="0.25">
      <c r="A211" s="33">
        <f t="shared" si="3"/>
        <v>45497</v>
      </c>
      <c r="B211" s="33"/>
      <c r="C211" s="34">
        <v>0.10269229703085921</v>
      </c>
      <c r="D211" s="34">
        <v>0.1155368703648018</v>
      </c>
      <c r="E211" s="34">
        <v>4.2465354715692523E-2</v>
      </c>
      <c r="F211" s="34">
        <v>2.0396201573936699E-2</v>
      </c>
    </row>
    <row r="212" spans="1:6" ht="15" customHeight="1" x14ac:dyDescent="0.25">
      <c r="A212" s="33">
        <f t="shared" si="3"/>
        <v>45498</v>
      </c>
      <c r="B212" s="33"/>
      <c r="C212" s="34">
        <v>9.6518932868481275E-2</v>
      </c>
      <c r="D212" s="34">
        <v>0.11057676656350229</v>
      </c>
      <c r="E212" s="34">
        <v>3.5996511182974977E-2</v>
      </c>
      <c r="F212" s="34">
        <v>1.5602022960310141E-2</v>
      </c>
    </row>
    <row r="213" spans="1:6" ht="15" customHeight="1" x14ac:dyDescent="0.25">
      <c r="A213" s="33">
        <f t="shared" si="3"/>
        <v>45499</v>
      </c>
      <c r="B213" s="33"/>
      <c r="C213" s="34">
        <v>0.1063399549439896</v>
      </c>
      <c r="D213" s="34">
        <v>0.1335245501872655</v>
      </c>
      <c r="E213" s="34">
        <v>2.9462909530420699E-2</v>
      </c>
      <c r="F213" s="34">
        <v>2.1859978274497541E-2</v>
      </c>
    </row>
    <row r="214" spans="1:6" ht="15" customHeight="1" x14ac:dyDescent="0.25">
      <c r="A214" s="33">
        <f t="shared" si="3"/>
        <v>45500</v>
      </c>
      <c r="B214" s="33"/>
      <c r="C214" s="34">
        <v>0.1125384790696331</v>
      </c>
      <c r="D214" s="34">
        <v>0.14024717635678699</v>
      </c>
      <c r="E214" s="34">
        <v>3.3742813762907942E-2</v>
      </c>
      <c r="F214" s="34">
        <v>2.311285754409264E-2</v>
      </c>
    </row>
    <row r="215" spans="1:6" ht="15" customHeight="1" x14ac:dyDescent="0.25">
      <c r="A215" s="33">
        <f t="shared" si="3"/>
        <v>45501</v>
      </c>
      <c r="B215" s="33"/>
      <c r="C215" s="34">
        <v>0.111451299102101</v>
      </c>
      <c r="D215" s="34">
        <v>0.1222953486672498</v>
      </c>
      <c r="E215" s="34">
        <v>3.2959353259666369E-2</v>
      </c>
      <c r="F215" s="34">
        <v>1.876933133238548E-2</v>
      </c>
    </row>
    <row r="216" spans="1:6" ht="15" customHeight="1" x14ac:dyDescent="0.25">
      <c r="A216" s="33">
        <f t="shared" si="3"/>
        <v>45502</v>
      </c>
      <c r="B216" s="33"/>
      <c r="C216" s="34">
        <v>0.15485117247762559</v>
      </c>
      <c r="D216" s="34">
        <v>0.1309650483646991</v>
      </c>
      <c r="E216" s="34">
        <v>3.9410225977545142E-2</v>
      </c>
      <c r="F216" s="34">
        <v>2.0061830959282038E-2</v>
      </c>
    </row>
    <row r="217" spans="1:6" ht="15" customHeight="1" x14ac:dyDescent="0.25">
      <c r="A217" s="33">
        <f t="shared" si="3"/>
        <v>45503</v>
      </c>
      <c r="B217" s="33"/>
      <c r="C217" s="34">
        <v>0.15209635183324591</v>
      </c>
      <c r="D217" s="34">
        <v>0.13059740231052991</v>
      </c>
      <c r="E217" s="34">
        <v>3.5451940036263542E-2</v>
      </c>
      <c r="F217" s="34">
        <v>2.2720153354244439E-2</v>
      </c>
    </row>
    <row r="218" spans="1:6" ht="15" customHeight="1" x14ac:dyDescent="0.25">
      <c r="A218" s="33">
        <f t="shared" si="3"/>
        <v>45504</v>
      </c>
      <c r="B218" s="33"/>
      <c r="C218" s="34">
        <v>0.1132721159101356</v>
      </c>
      <c r="D218" s="34">
        <v>0.13867846805008491</v>
      </c>
      <c r="E218" s="34">
        <v>3.5710050926043221E-2</v>
      </c>
      <c r="F218" s="34">
        <v>2.2147278207527678E-2</v>
      </c>
    </row>
    <row r="219" spans="1:6" ht="15" customHeight="1" x14ac:dyDescent="0.25">
      <c r="A219" s="33">
        <f t="shared" si="3"/>
        <v>45505</v>
      </c>
      <c r="B219" s="33"/>
      <c r="C219" s="34">
        <v>0.1247809973317396</v>
      </c>
      <c r="D219" s="34">
        <v>0.1405609630189357</v>
      </c>
      <c r="E219" s="34">
        <v>5.6072303744665347E-2</v>
      </c>
      <c r="F219" s="34">
        <v>2.5460598669788951E-2</v>
      </c>
    </row>
    <row r="220" spans="1:6" ht="15" customHeight="1" x14ac:dyDescent="0.25">
      <c r="A220" s="33">
        <f t="shared" si="3"/>
        <v>45506</v>
      </c>
      <c r="B220" s="33"/>
      <c r="C220" s="34">
        <v>0.100121019445258</v>
      </c>
      <c r="D220" s="34">
        <v>0.14228093930662611</v>
      </c>
      <c r="E220" s="34">
        <v>4.4128763242766447E-2</v>
      </c>
      <c r="F220" s="34">
        <v>2.3026011134665261E-2</v>
      </c>
    </row>
    <row r="221" spans="1:6" ht="15" customHeight="1" x14ac:dyDescent="0.25">
      <c r="A221" s="33">
        <f t="shared" si="3"/>
        <v>45507</v>
      </c>
      <c r="B221" s="33"/>
      <c r="C221" s="34">
        <v>0.1142689193693987</v>
      </c>
      <c r="D221" s="34">
        <v>0.15600612131814021</v>
      </c>
      <c r="E221" s="34">
        <v>3.6415405805473852E-2</v>
      </c>
      <c r="F221" s="34">
        <v>3.168087418944808E-2</v>
      </c>
    </row>
    <row r="222" spans="1:6" ht="15" customHeight="1" x14ac:dyDescent="0.25">
      <c r="A222" s="33">
        <f t="shared" si="3"/>
        <v>45508</v>
      </c>
      <c r="B222" s="33"/>
      <c r="C222" s="34">
        <v>0.11127666391465479</v>
      </c>
      <c r="D222" s="34">
        <v>0.13181220259542259</v>
      </c>
      <c r="E222" s="34">
        <v>4.0381615367858177E-2</v>
      </c>
      <c r="F222" s="34">
        <v>2.4314815586828731E-2</v>
      </c>
    </row>
    <row r="223" spans="1:6" ht="15" customHeight="1" x14ac:dyDescent="0.25">
      <c r="A223" s="33">
        <f t="shared" si="3"/>
        <v>45509</v>
      </c>
      <c r="B223" s="33"/>
      <c r="C223" s="34">
        <v>0.11509066113029991</v>
      </c>
      <c r="D223" s="34">
        <v>0.14233625800155861</v>
      </c>
      <c r="E223" s="34">
        <v>2.7492810065439729E-2</v>
      </c>
      <c r="F223" s="34">
        <v>3.4476762056900492E-2</v>
      </c>
    </row>
    <row r="224" spans="1:6" ht="15" customHeight="1" x14ac:dyDescent="0.25">
      <c r="A224" s="33">
        <f t="shared" si="3"/>
        <v>45510</v>
      </c>
      <c r="B224" s="33"/>
      <c r="C224" s="34">
        <v>0.1141298574047632</v>
      </c>
      <c r="D224" s="34">
        <v>0.14524955191781841</v>
      </c>
      <c r="E224" s="34">
        <v>2.2806230446293319E-2</v>
      </c>
      <c r="F224" s="34">
        <v>2.4392193965160659E-2</v>
      </c>
    </row>
    <row r="225" spans="1:6" ht="15" customHeight="1" x14ac:dyDescent="0.25">
      <c r="A225" s="33">
        <f t="shared" si="3"/>
        <v>45511</v>
      </c>
      <c r="B225" s="33"/>
      <c r="C225" s="34">
        <v>0.1118665040761478</v>
      </c>
      <c r="D225" s="34">
        <v>0.14820554049090501</v>
      </c>
      <c r="E225" s="34">
        <v>3.036609994218253E-2</v>
      </c>
      <c r="F225" s="34">
        <v>3.1585880872601113E-2</v>
      </c>
    </row>
    <row r="226" spans="1:6" ht="15" customHeight="1" x14ac:dyDescent="0.25">
      <c r="A226" s="33">
        <f t="shared" si="3"/>
        <v>45512</v>
      </c>
      <c r="B226" s="33"/>
      <c r="C226" s="34">
        <v>0.12821016026229121</v>
      </c>
      <c r="D226" s="34">
        <v>0.14183607978556201</v>
      </c>
      <c r="E226" s="34">
        <v>3.2149519432455469E-2</v>
      </c>
      <c r="F226" s="34">
        <v>2.6404652315846079E-2</v>
      </c>
    </row>
    <row r="227" spans="1:6" ht="15" customHeight="1" x14ac:dyDescent="0.25">
      <c r="A227" s="33">
        <f t="shared" si="3"/>
        <v>45513</v>
      </c>
      <c r="B227" s="33"/>
      <c r="C227" s="34">
        <v>7.705502582617442E-2</v>
      </c>
      <c r="D227" s="34">
        <v>0.1618061680767621</v>
      </c>
      <c r="E227" s="34">
        <v>5.2996492906702983E-2</v>
      </c>
      <c r="F227" s="34">
        <v>2.736041099619832E-2</v>
      </c>
    </row>
    <row r="228" spans="1:6" ht="15" customHeight="1" x14ac:dyDescent="0.25">
      <c r="A228" s="33">
        <f t="shared" si="3"/>
        <v>45514</v>
      </c>
      <c r="B228" s="33"/>
      <c r="C228" s="34">
        <v>0.11833982913280421</v>
      </c>
      <c r="D228" s="34">
        <v>0.14425821455353649</v>
      </c>
      <c r="E228" s="34">
        <v>3.6917189756400931E-2</v>
      </c>
      <c r="F228" s="34">
        <v>2.1606284649883199E-2</v>
      </c>
    </row>
    <row r="229" spans="1:6" ht="15" customHeight="1" x14ac:dyDescent="0.25">
      <c r="A229" s="33">
        <f t="shared" si="3"/>
        <v>45515</v>
      </c>
      <c r="B229" s="33"/>
      <c r="C229" s="34">
        <v>0.1139086036929397</v>
      </c>
      <c r="D229" s="34">
        <v>0.14645828663251059</v>
      </c>
      <c r="E229" s="34">
        <v>4.4552858542642883E-2</v>
      </c>
      <c r="F229" s="34">
        <v>2.2288097664612219E-2</v>
      </c>
    </row>
    <row r="230" spans="1:6" ht="15" customHeight="1" x14ac:dyDescent="0.25">
      <c r="A230" s="33">
        <f t="shared" si="3"/>
        <v>45516</v>
      </c>
      <c r="B230" s="33"/>
      <c r="C230" s="34">
        <v>0.11527808810893631</v>
      </c>
      <c r="D230" s="34">
        <v>0.15047631280453219</v>
      </c>
      <c r="E230" s="34">
        <v>7.1557146054027437E-2</v>
      </c>
      <c r="F230" s="34">
        <v>3.8684016745842507E-2</v>
      </c>
    </row>
    <row r="231" spans="1:6" ht="15" customHeight="1" x14ac:dyDescent="0.25">
      <c r="A231" s="33">
        <f t="shared" si="3"/>
        <v>45517</v>
      </c>
      <c r="B231" s="33"/>
      <c r="C231" s="34">
        <v>0.1429994566517612</v>
      </c>
      <c r="D231" s="34">
        <v>0.17757596871295861</v>
      </c>
      <c r="E231" s="34">
        <v>4.9831624820482347E-2</v>
      </c>
      <c r="F231" s="34">
        <v>3.5748832535819008E-2</v>
      </c>
    </row>
    <row r="232" spans="1:6" ht="15" customHeight="1" x14ac:dyDescent="0.25">
      <c r="A232" s="33">
        <f t="shared" si="3"/>
        <v>45518</v>
      </c>
      <c r="B232" s="33"/>
      <c r="C232" s="34">
        <v>0.13620039836063119</v>
      </c>
      <c r="D232" s="34">
        <v>0.15849924920104599</v>
      </c>
      <c r="E232" s="34">
        <v>6.1968540492509529E-2</v>
      </c>
      <c r="F232" s="34">
        <v>3.5065970480797189E-2</v>
      </c>
    </row>
    <row r="233" spans="1:6" ht="15" customHeight="1" x14ac:dyDescent="0.25">
      <c r="A233" s="33">
        <f t="shared" si="3"/>
        <v>45519</v>
      </c>
      <c r="B233" s="33"/>
      <c r="C233" s="34">
        <v>0.13475487440624459</v>
      </c>
      <c r="D233" s="34">
        <v>0.13997110612266139</v>
      </c>
      <c r="E233" s="34">
        <v>5.4540255045473128E-2</v>
      </c>
      <c r="F233" s="34">
        <v>2.806039083853297E-2</v>
      </c>
    </row>
    <row r="234" spans="1:6" ht="15" customHeight="1" x14ac:dyDescent="0.25">
      <c r="A234" s="33">
        <f t="shared" si="3"/>
        <v>45520</v>
      </c>
      <c r="B234" s="33"/>
      <c r="C234" s="34">
        <v>0.1263926445266613</v>
      </c>
      <c r="D234" s="34">
        <v>0.16279455680077359</v>
      </c>
      <c r="E234" s="34">
        <v>6.0025318046133147E-2</v>
      </c>
      <c r="F234" s="34">
        <v>2.4908569990582361E-2</v>
      </c>
    </row>
    <row r="235" spans="1:6" ht="15" customHeight="1" x14ac:dyDescent="0.25">
      <c r="A235" s="33">
        <f t="shared" si="3"/>
        <v>45521</v>
      </c>
      <c r="B235" s="33"/>
      <c r="C235" s="34">
        <v>0.1128464548971661</v>
      </c>
      <c r="D235" s="34">
        <v>0.16325277537942079</v>
      </c>
      <c r="E235" s="34">
        <v>4.1651412376280728E-2</v>
      </c>
      <c r="F235" s="34">
        <v>2.879589824763468E-2</v>
      </c>
    </row>
    <row r="236" spans="1:6" ht="15" customHeight="1" x14ac:dyDescent="0.25">
      <c r="A236" s="33">
        <f t="shared" si="3"/>
        <v>45522</v>
      </c>
      <c r="B236" s="33"/>
      <c r="C236" s="34">
        <v>0.1248997233267525</v>
      </c>
      <c r="D236" s="34">
        <v>0.14859137597586411</v>
      </c>
      <c r="E236" s="34">
        <v>3.826971470678197E-2</v>
      </c>
      <c r="F236" s="34">
        <v>3.2204541444572847E-2</v>
      </c>
    </row>
    <row r="237" spans="1:6" ht="15" customHeight="1" x14ac:dyDescent="0.25">
      <c r="A237" s="33">
        <f t="shared" si="3"/>
        <v>45523</v>
      </c>
      <c r="B237" s="33"/>
      <c r="C237" s="34">
        <v>0.10905246452221</v>
      </c>
      <c r="D237" s="34">
        <v>0.14411880223762871</v>
      </c>
      <c r="E237" s="34">
        <v>4.5102608596008648E-2</v>
      </c>
      <c r="F237" s="34">
        <v>2.857811139221958E-2</v>
      </c>
    </row>
    <row r="238" spans="1:6" ht="15" customHeight="1" x14ac:dyDescent="0.25">
      <c r="A238" s="33">
        <f t="shared" si="3"/>
        <v>45524</v>
      </c>
      <c r="B238" s="33"/>
      <c r="C238" s="34">
        <v>0.14891830364766531</v>
      </c>
      <c r="D238" s="34">
        <v>0.116933923554393</v>
      </c>
      <c r="E238" s="34">
        <v>8.1128525058097589E-2</v>
      </c>
      <c r="F238" s="34">
        <v>2.8307268053751999E-2</v>
      </c>
    </row>
    <row r="239" spans="1:6" ht="15" customHeight="1" x14ac:dyDescent="0.25">
      <c r="A239" s="33">
        <f t="shared" si="3"/>
        <v>45525</v>
      </c>
      <c r="B239" s="33"/>
      <c r="C239" s="34">
        <v>0.122607204764489</v>
      </c>
      <c r="D239" s="34">
        <v>0.13399016811762579</v>
      </c>
      <c r="E239" s="34">
        <v>3.292878664962335E-2</v>
      </c>
      <c r="F239" s="34">
        <v>1.9828465575832208E-2</v>
      </c>
    </row>
    <row r="240" spans="1:6" ht="15" customHeight="1" x14ac:dyDescent="0.25">
      <c r="A240" s="33">
        <f t="shared" si="3"/>
        <v>45526</v>
      </c>
      <c r="B240" s="33"/>
      <c r="C240" s="34">
        <v>0.1429607195394115</v>
      </c>
      <c r="D240" s="34">
        <v>0.1366320166543773</v>
      </c>
      <c r="E240" s="34">
        <v>3.5353530230940018E-2</v>
      </c>
      <c r="F240" s="34">
        <v>2.3067861301820019E-2</v>
      </c>
    </row>
    <row r="241" spans="1:6" ht="15" customHeight="1" x14ac:dyDescent="0.25">
      <c r="A241" s="33">
        <f t="shared" si="3"/>
        <v>45527</v>
      </c>
      <c r="B241" s="33"/>
      <c r="C241" s="34">
        <v>0.12537583622072079</v>
      </c>
      <c r="D241" s="34">
        <v>0.14786084011507869</v>
      </c>
      <c r="E241" s="34">
        <v>3.7485223170069332E-2</v>
      </c>
      <c r="F241" s="34">
        <v>3.1816992286738247E-2</v>
      </c>
    </row>
    <row r="242" spans="1:6" ht="15" customHeight="1" x14ac:dyDescent="0.25">
      <c r="A242" s="33">
        <f t="shared" si="3"/>
        <v>45528</v>
      </c>
      <c r="B242" s="33"/>
      <c r="C242" s="34">
        <v>0.1283880523408302</v>
      </c>
      <c r="D242" s="34">
        <v>0.17335429377540679</v>
      </c>
      <c r="E242" s="34">
        <v>5.3048854668252113E-2</v>
      </c>
      <c r="F242" s="34">
        <v>2.9803376269889239E-2</v>
      </c>
    </row>
    <row r="243" spans="1:6" ht="15" customHeight="1" x14ac:dyDescent="0.25">
      <c r="A243" s="33">
        <f t="shared" si="3"/>
        <v>45529</v>
      </c>
      <c r="B243" s="33"/>
      <c r="C243" s="34">
        <v>0.1225311000924981</v>
      </c>
      <c r="D243" s="34">
        <v>0.16366499515999741</v>
      </c>
      <c r="E243" s="34">
        <v>5.0140252511790523E-2</v>
      </c>
      <c r="F243" s="34">
        <v>3.2315315366743362E-2</v>
      </c>
    </row>
    <row r="244" spans="1:6" ht="15" customHeight="1" x14ac:dyDescent="0.25">
      <c r="A244" s="33">
        <f t="shared" si="3"/>
        <v>45530</v>
      </c>
      <c r="B244" s="33"/>
      <c r="C244" s="34">
        <v>0.12607378323673851</v>
      </c>
      <c r="D244" s="34">
        <v>0.1637863454877154</v>
      </c>
      <c r="E244" s="34">
        <v>4.6747760547129591E-2</v>
      </c>
      <c r="F244" s="34">
        <v>3.8678404725140343E-2</v>
      </c>
    </row>
    <row r="245" spans="1:6" ht="15" customHeight="1" x14ac:dyDescent="0.25">
      <c r="A245" s="33">
        <f t="shared" si="3"/>
        <v>45531</v>
      </c>
      <c r="B245" s="33"/>
      <c r="C245" s="34">
        <v>0.13384808788445879</v>
      </c>
      <c r="D245" s="34">
        <v>0.1585463316337157</v>
      </c>
      <c r="E245" s="34">
        <v>3.6114280000081628E-2</v>
      </c>
      <c r="F245" s="34">
        <v>2.8876371360565339E-2</v>
      </c>
    </row>
    <row r="246" spans="1:6" ht="15" customHeight="1" x14ac:dyDescent="0.25">
      <c r="A246" s="33">
        <f t="shared" si="3"/>
        <v>45532</v>
      </c>
      <c r="B246" s="33"/>
      <c r="C246" s="34">
        <v>0.12649501017054299</v>
      </c>
      <c r="D246" s="34">
        <v>0.1399588631398255</v>
      </c>
      <c r="E246" s="34">
        <v>4.6531974079531073E-2</v>
      </c>
      <c r="F246" s="34">
        <v>1.9402895287222201E-2</v>
      </c>
    </row>
    <row r="247" spans="1:6" ht="15" customHeight="1" x14ac:dyDescent="0.25">
      <c r="A247" s="33">
        <f t="shared" si="3"/>
        <v>45533</v>
      </c>
      <c r="B247" s="33"/>
      <c r="C247" s="34">
        <v>0.12957580706327701</v>
      </c>
      <c r="D247" s="34">
        <v>0.14767734755061379</v>
      </c>
      <c r="E247" s="34">
        <v>9.329169755754245E-2</v>
      </c>
      <c r="F247" s="34">
        <v>2.9190906091546339E-2</v>
      </c>
    </row>
    <row r="248" spans="1:6" ht="15" customHeight="1" x14ac:dyDescent="0.25">
      <c r="A248" s="33">
        <f t="shared" si="3"/>
        <v>45534</v>
      </c>
      <c r="B248" s="33"/>
      <c r="C248" s="34">
        <v>0.14745384236111961</v>
      </c>
      <c r="D248" s="34">
        <v>0.1639457925442139</v>
      </c>
      <c r="E248" s="34">
        <v>4.8564335456319857E-2</v>
      </c>
      <c r="F248" s="34">
        <v>2.174435578926023E-2</v>
      </c>
    </row>
    <row r="249" spans="1:6" ht="15" customHeight="1" x14ac:dyDescent="0.25">
      <c r="A249" s="33">
        <f t="shared" si="3"/>
        <v>45535</v>
      </c>
      <c r="B249" s="33"/>
      <c r="C249" s="34">
        <v>0.16871827022356051</v>
      </c>
      <c r="D249" s="34">
        <v>0.1400816959435339</v>
      </c>
      <c r="E249" s="34">
        <v>3.2476459539813943E-2</v>
      </c>
      <c r="F249" s="34">
        <v>2.928581053836089E-2</v>
      </c>
    </row>
    <row r="250" spans="1:6" ht="15" customHeight="1" x14ac:dyDescent="0.25">
      <c r="A250" s="33">
        <f t="shared" si="3"/>
        <v>45536</v>
      </c>
      <c r="B250" s="33"/>
      <c r="C250" s="34">
        <v>0.1477834208329076</v>
      </c>
      <c r="D250" s="34">
        <v>0.130798125614531</v>
      </c>
      <c r="E250" s="34">
        <v>3.5017872743123159E-2</v>
      </c>
      <c r="F250" s="34">
        <v>2.7010065710137081E-2</v>
      </c>
    </row>
    <row r="251" spans="1:6" ht="15" customHeight="1" x14ac:dyDescent="0.25">
      <c r="A251" s="33">
        <f t="shared" si="3"/>
        <v>45537</v>
      </c>
      <c r="B251" s="33"/>
      <c r="C251" s="34">
        <v>0.1177817013546531</v>
      </c>
      <c r="D251" s="34">
        <v>0.15352401612139169</v>
      </c>
      <c r="E251" s="34">
        <v>4.981583817198685E-2</v>
      </c>
      <c r="F251" s="34">
        <v>2.6784451033690971E-2</v>
      </c>
    </row>
    <row r="252" spans="1:6" ht="15" customHeight="1" x14ac:dyDescent="0.25">
      <c r="A252" s="33">
        <f t="shared" si="3"/>
        <v>45538</v>
      </c>
      <c r="B252" s="33"/>
      <c r="C252" s="34">
        <v>0.1128550187167985</v>
      </c>
      <c r="D252" s="34">
        <v>0.15948404458236889</v>
      </c>
      <c r="E252" s="34">
        <v>4.8534035298494357E-2</v>
      </c>
      <c r="F252" s="34">
        <v>2.6549489245660779E-2</v>
      </c>
    </row>
    <row r="253" spans="1:6" ht="15" customHeight="1" x14ac:dyDescent="0.25">
      <c r="A253" s="33">
        <f t="shared" si="3"/>
        <v>45539</v>
      </c>
      <c r="B253" s="33"/>
      <c r="C253" s="34">
        <v>0.1404560244841094</v>
      </c>
      <c r="D253" s="34">
        <v>0.1493003683388395</v>
      </c>
      <c r="E253" s="34">
        <v>3.1060704381659698E-2</v>
      </c>
      <c r="F253" s="34">
        <v>2.342725137592859E-2</v>
      </c>
    </row>
    <row r="254" spans="1:6" ht="15" customHeight="1" x14ac:dyDescent="0.25">
      <c r="A254" s="33">
        <f t="shared" si="3"/>
        <v>45540</v>
      </c>
      <c r="B254" s="33"/>
      <c r="C254" s="34">
        <v>0.1433807678631791</v>
      </c>
      <c r="D254" s="34">
        <v>0.13596256937660869</v>
      </c>
      <c r="E254" s="34">
        <v>3.496258382458018E-2</v>
      </c>
      <c r="F254" s="34">
        <v>2.7611692986512101E-2</v>
      </c>
    </row>
    <row r="255" spans="1:6" ht="15" customHeight="1" x14ac:dyDescent="0.25">
      <c r="A255" s="33">
        <f t="shared" si="3"/>
        <v>45541</v>
      </c>
      <c r="B255" s="33"/>
      <c r="C255" s="34">
        <v>0.13969580873715151</v>
      </c>
      <c r="D255" s="34">
        <v>0.14613849694729081</v>
      </c>
      <c r="E255" s="34">
        <v>4.5135282741460281E-2</v>
      </c>
      <c r="F255" s="34">
        <v>1.41595757905838E-2</v>
      </c>
    </row>
    <row r="256" spans="1:6" ht="15" customHeight="1" x14ac:dyDescent="0.25">
      <c r="A256" s="33">
        <f t="shared" si="3"/>
        <v>45542</v>
      </c>
      <c r="B256" s="33"/>
      <c r="C256" s="34">
        <v>0.14734449218710491</v>
      </c>
      <c r="D256" s="34">
        <v>0.18992325960374351</v>
      </c>
      <c r="E256" s="34">
        <v>4.3884646619244169E-2</v>
      </c>
      <c r="F256" s="34">
        <v>2.7116772799739512E-2</v>
      </c>
    </row>
    <row r="257" spans="1:6" ht="15" customHeight="1" x14ac:dyDescent="0.25">
      <c r="A257" s="33">
        <f t="shared" si="3"/>
        <v>45543</v>
      </c>
      <c r="B257" s="33"/>
      <c r="C257" s="34">
        <v>0.13950949246656369</v>
      </c>
      <c r="D257" s="34">
        <v>0.16221190236710309</v>
      </c>
      <c r="E257" s="34">
        <v>4.0467271614419972E-2</v>
      </c>
      <c r="F257" s="34">
        <v>2.8351570725942049E-2</v>
      </c>
    </row>
    <row r="258" spans="1:6" ht="15" customHeight="1" x14ac:dyDescent="0.25">
      <c r="A258" s="33">
        <f t="shared" si="3"/>
        <v>45544</v>
      </c>
      <c r="B258" s="33"/>
      <c r="C258" s="34">
        <v>0.11555727580061061</v>
      </c>
      <c r="D258" s="34">
        <v>0.13926382535226189</v>
      </c>
      <c r="E258" s="34">
        <v>3.805596332422681E-2</v>
      </c>
      <c r="F258" s="34">
        <v>3.3010491438455122E-2</v>
      </c>
    </row>
    <row r="259" spans="1:6" ht="15" customHeight="1" x14ac:dyDescent="0.25">
      <c r="A259" s="33">
        <f t="shared" si="3"/>
        <v>45545</v>
      </c>
      <c r="B259" s="33"/>
      <c r="C259" s="34">
        <v>0.12975694643257579</v>
      </c>
      <c r="D259" s="34">
        <v>0.1515031041775145</v>
      </c>
      <c r="E259" s="34">
        <v>3.6969481057689019E-2</v>
      </c>
      <c r="F259" s="34">
        <v>3.1001615021671081E-2</v>
      </c>
    </row>
    <row r="260" spans="1:6" ht="15" customHeight="1" x14ac:dyDescent="0.25">
      <c r="A260" s="33">
        <f t="shared" si="3"/>
        <v>45546</v>
      </c>
      <c r="B260" s="33"/>
      <c r="C260" s="34">
        <v>0.12387676252158671</v>
      </c>
      <c r="D260" s="34">
        <v>0.15391279778741401</v>
      </c>
      <c r="E260" s="34">
        <v>3.1733870216678069E-2</v>
      </c>
      <c r="F260" s="34">
        <v>2.130711107061186E-2</v>
      </c>
    </row>
    <row r="261" spans="1:6" ht="15" customHeight="1" x14ac:dyDescent="0.25">
      <c r="A261" s="33">
        <f t="shared" si="3"/>
        <v>45547</v>
      </c>
      <c r="B261" s="33"/>
      <c r="C261" s="34">
        <v>0.1282879160872262</v>
      </c>
      <c r="D261" s="34">
        <v>0.15528432391506569</v>
      </c>
      <c r="E261" s="34">
        <v>3.3996996128054693E-2</v>
      </c>
      <c r="F261" s="34">
        <v>1.315218533559225E-2</v>
      </c>
    </row>
    <row r="262" spans="1:6" ht="15" customHeight="1" x14ac:dyDescent="0.25">
      <c r="A262" s="33">
        <f t="shared" si="3"/>
        <v>45548</v>
      </c>
      <c r="B262" s="33"/>
      <c r="C262" s="34">
        <v>0.13253035316953471</v>
      </c>
      <c r="D262" s="34">
        <v>0.180333259156644</v>
      </c>
      <c r="E262" s="34">
        <v>3.5394530343431853E-2</v>
      </c>
      <c r="F262" s="34">
        <v>2.3799530067836111E-2</v>
      </c>
    </row>
    <row r="263" spans="1:6" ht="15" customHeight="1" x14ac:dyDescent="0.25">
      <c r="A263" s="33">
        <f t="shared" ref="A263:A326" si="4">A262+1</f>
        <v>45549</v>
      </c>
      <c r="B263" s="33"/>
      <c r="C263" s="34">
        <v>0.13113153796482699</v>
      </c>
      <c r="D263" s="34">
        <v>0.16640707595434159</v>
      </c>
      <c r="E263" s="34">
        <v>4.9016737051834097E-2</v>
      </c>
      <c r="F263" s="34">
        <v>2.2177258725658611E-2</v>
      </c>
    </row>
    <row r="264" spans="1:6" ht="15" customHeight="1" x14ac:dyDescent="0.25">
      <c r="A264" s="33">
        <f t="shared" si="4"/>
        <v>45550</v>
      </c>
      <c r="B264" s="33"/>
      <c r="C264" s="34">
        <v>0.12520760852061169</v>
      </c>
      <c r="D264" s="34">
        <v>0.14112299535848979</v>
      </c>
      <c r="E264" s="34">
        <v>6.3100320293238255E-2</v>
      </c>
      <c r="F264" s="34">
        <v>1.475966825940263E-2</v>
      </c>
    </row>
    <row r="265" spans="1:6" ht="15" customHeight="1" x14ac:dyDescent="0.25">
      <c r="A265" s="33">
        <f t="shared" si="4"/>
        <v>45551</v>
      </c>
      <c r="B265" s="33"/>
      <c r="C265" s="34">
        <v>0.11248874610665779</v>
      </c>
      <c r="D265" s="34">
        <v>0.14109277378073781</v>
      </c>
      <c r="E265" s="34">
        <v>4.6837770728432163E-2</v>
      </c>
      <c r="F265" s="34">
        <v>1.8105263536869601E-2</v>
      </c>
    </row>
    <row r="266" spans="1:6" ht="15" customHeight="1" x14ac:dyDescent="0.25">
      <c r="A266" s="33">
        <f t="shared" si="4"/>
        <v>45552</v>
      </c>
      <c r="B266" s="33"/>
      <c r="C266" s="34">
        <v>0.113563685548614</v>
      </c>
      <c r="D266" s="34">
        <v>0.14262354330055299</v>
      </c>
      <c r="E266" s="34">
        <v>5.473441000117675E-2</v>
      </c>
      <c r="F266" s="34">
        <v>1.4174427392764481E-2</v>
      </c>
    </row>
    <row r="267" spans="1:6" ht="15" customHeight="1" x14ac:dyDescent="0.25">
      <c r="A267" s="33">
        <f t="shared" si="4"/>
        <v>45553</v>
      </c>
      <c r="B267" s="33"/>
      <c r="C267" s="34">
        <v>0.14586772431823841</v>
      </c>
      <c r="D267" s="34">
        <v>0.16322740772262539</v>
      </c>
      <c r="E267" s="34">
        <v>5.8103908991851673E-2</v>
      </c>
      <c r="F267" s="34">
        <v>2.461973945998213E-2</v>
      </c>
    </row>
    <row r="268" spans="1:6" ht="15" customHeight="1" x14ac:dyDescent="0.25">
      <c r="A268" s="33">
        <f t="shared" si="4"/>
        <v>45554</v>
      </c>
      <c r="B268" s="33"/>
      <c r="C268" s="34">
        <v>0.15744545460699561</v>
      </c>
      <c r="D268" s="34">
        <v>0.1732994349837868</v>
      </c>
      <c r="E268" s="34">
        <v>3.8845811396234498E-2</v>
      </c>
      <c r="F268" s="34">
        <v>2.0141736830842309E-2</v>
      </c>
    </row>
    <row r="269" spans="1:6" ht="15" customHeight="1" x14ac:dyDescent="0.25">
      <c r="A269" s="33">
        <f t="shared" si="4"/>
        <v>45555</v>
      </c>
      <c r="B269" s="33"/>
      <c r="C269" s="34">
        <v>0.1385720984480367</v>
      </c>
      <c r="D269" s="34">
        <v>0.16380327927269811</v>
      </c>
      <c r="E269" s="34">
        <v>3.5354607356132127E-2</v>
      </c>
      <c r="F269" s="34">
        <v>2.5793253086227281E-2</v>
      </c>
    </row>
    <row r="270" spans="1:6" ht="15" customHeight="1" x14ac:dyDescent="0.25">
      <c r="A270" s="33">
        <f t="shared" si="4"/>
        <v>45556</v>
      </c>
      <c r="B270" s="33"/>
      <c r="C270" s="34">
        <v>9.9309062826490088E-2</v>
      </c>
      <c r="D270" s="34">
        <v>0.1526189937010978</v>
      </c>
      <c r="E270" s="34">
        <v>4.7724444990315508E-2</v>
      </c>
      <c r="F270" s="34">
        <v>2.3072631769362442E-2</v>
      </c>
    </row>
    <row r="271" spans="1:6" ht="15" customHeight="1" x14ac:dyDescent="0.25">
      <c r="A271" s="33">
        <f t="shared" si="4"/>
        <v>45557</v>
      </c>
      <c r="B271" s="33"/>
      <c r="C271" s="34">
        <v>0.10636780940310139</v>
      </c>
      <c r="D271" s="34">
        <v>0.14416146085382889</v>
      </c>
      <c r="E271" s="34">
        <v>7.6637167368567072E-2</v>
      </c>
      <c r="F271" s="34">
        <v>2.5803897872305331E-2</v>
      </c>
    </row>
    <row r="272" spans="1:6" ht="15" customHeight="1" x14ac:dyDescent="0.25">
      <c r="A272" s="33">
        <f t="shared" si="4"/>
        <v>45558</v>
      </c>
      <c r="B272" s="33"/>
      <c r="C272" s="34">
        <v>0.12762401085757549</v>
      </c>
      <c r="D272" s="34">
        <v>0.1371118835313927</v>
      </c>
      <c r="E272" s="34">
        <v>3.54965331584065E-2</v>
      </c>
      <c r="F272" s="34">
        <v>1.867657123344767E-2</v>
      </c>
    </row>
    <row r="273" spans="1:6" ht="15" customHeight="1" x14ac:dyDescent="0.25">
      <c r="A273" s="33">
        <f t="shared" si="4"/>
        <v>45559</v>
      </c>
      <c r="B273" s="33"/>
      <c r="C273" s="34">
        <v>0.16231755508365911</v>
      </c>
      <c r="D273" s="34">
        <v>0.14178600766906191</v>
      </c>
      <c r="E273" s="34">
        <v>4.3325340810700788E-2</v>
      </c>
      <c r="F273" s="34">
        <v>2.367667163900249E-2</v>
      </c>
    </row>
    <row r="274" spans="1:6" ht="15" customHeight="1" x14ac:dyDescent="0.25">
      <c r="A274" s="33">
        <f t="shared" si="4"/>
        <v>45560</v>
      </c>
      <c r="B274" s="33"/>
      <c r="C274" s="34">
        <v>0.1210593560818196</v>
      </c>
      <c r="D274" s="34">
        <v>0.14295396436862201</v>
      </c>
      <c r="E274" s="34">
        <v>4.8785369641844503E-2</v>
      </c>
      <c r="F274" s="34">
        <v>2.3815144264715721E-2</v>
      </c>
    </row>
    <row r="275" spans="1:6" ht="15" customHeight="1" x14ac:dyDescent="0.25">
      <c r="A275" s="33">
        <f t="shared" si="4"/>
        <v>45561</v>
      </c>
      <c r="B275" s="33"/>
      <c r="C275" s="34">
        <v>0.1464380549939682</v>
      </c>
      <c r="D275" s="34">
        <v>0.1299193543958056</v>
      </c>
      <c r="E275" s="34">
        <v>6.3581753670085103E-2</v>
      </c>
      <c r="F275" s="34">
        <v>1.9755945712081939E-2</v>
      </c>
    </row>
    <row r="276" spans="1:6" ht="15" customHeight="1" x14ac:dyDescent="0.25">
      <c r="A276" s="33">
        <f t="shared" si="4"/>
        <v>45562</v>
      </c>
      <c r="B276" s="33"/>
      <c r="C276" s="34">
        <v>0.1319844074043332</v>
      </c>
      <c r="D276" s="34">
        <v>0.1671580160883186</v>
      </c>
      <c r="E276" s="34">
        <v>5.1982783175617928E-2</v>
      </c>
      <c r="F276" s="34">
        <v>3.3364404273647133E-2</v>
      </c>
    </row>
    <row r="277" spans="1:6" ht="15" customHeight="1" x14ac:dyDescent="0.25">
      <c r="A277" s="33">
        <f t="shared" si="4"/>
        <v>45563</v>
      </c>
      <c r="B277" s="33"/>
      <c r="C277" s="34">
        <v>0.1395355074586308</v>
      </c>
      <c r="D277" s="34">
        <v>0.15694047172274991</v>
      </c>
      <c r="E277" s="34">
        <v>4.9292074124003493E-2</v>
      </c>
      <c r="F277" s="34">
        <v>3.2589145587211717E-2</v>
      </c>
    </row>
    <row r="278" spans="1:6" ht="15" customHeight="1" x14ac:dyDescent="0.25">
      <c r="A278" s="33">
        <f t="shared" si="4"/>
        <v>45564</v>
      </c>
      <c r="B278" s="33"/>
      <c r="C278" s="34">
        <v>0.1191076425803869</v>
      </c>
      <c r="D278" s="34">
        <v>0.1572915257780387</v>
      </c>
      <c r="E278" s="34">
        <v>3.8501117306853558E-2</v>
      </c>
      <c r="F278" s="34">
        <v>3.3610728794604597E-2</v>
      </c>
    </row>
    <row r="279" spans="1:6" ht="15" customHeight="1" x14ac:dyDescent="0.25">
      <c r="A279" s="33">
        <f t="shared" si="4"/>
        <v>45565</v>
      </c>
      <c r="B279" s="33"/>
      <c r="C279" s="34">
        <v>0.1239526709249919</v>
      </c>
      <c r="D279" s="34">
        <v>0.1561791479151729</v>
      </c>
      <c r="E279" s="34">
        <v>3.6664190923127733E-2</v>
      </c>
      <c r="F279" s="34">
        <v>1.9016487006182681E-2</v>
      </c>
    </row>
    <row r="280" spans="1:6" ht="15" customHeight="1" x14ac:dyDescent="0.25">
      <c r="A280" s="33">
        <f t="shared" si="4"/>
        <v>45566</v>
      </c>
      <c r="B280" s="33"/>
      <c r="C280" s="34">
        <v>0.15587156821381221</v>
      </c>
      <c r="D280" s="34">
        <v>0.15133135263242661</v>
      </c>
      <c r="E280" s="34">
        <v>4.721893386092757E-2</v>
      </c>
      <c r="F280" s="34">
        <v>2.0381045759522879E-2</v>
      </c>
    </row>
    <row r="281" spans="1:6" ht="15" customHeight="1" x14ac:dyDescent="0.25">
      <c r="A281" s="33">
        <f t="shared" si="4"/>
        <v>45567</v>
      </c>
      <c r="B281" s="33"/>
      <c r="C281" s="34">
        <v>0.1908971559634606</v>
      </c>
      <c r="D281" s="34">
        <v>0.1184080372388671</v>
      </c>
      <c r="E281" s="34">
        <v>5.45418724975524E-2</v>
      </c>
      <c r="F281" s="34">
        <v>2.549489840498402E-2</v>
      </c>
    </row>
    <row r="282" spans="1:6" ht="15" customHeight="1" x14ac:dyDescent="0.25">
      <c r="A282" s="33">
        <f t="shared" si="4"/>
        <v>45568</v>
      </c>
      <c r="B282" s="33"/>
      <c r="C282" s="34">
        <v>0.1461146305264065</v>
      </c>
      <c r="D282" s="34">
        <v>0.13996852486137151</v>
      </c>
      <c r="E282" s="34">
        <v>5.4406686141067563E-2</v>
      </c>
      <c r="F282" s="34">
        <v>3.4876480344281403E-2</v>
      </c>
    </row>
    <row r="283" spans="1:6" ht="15" customHeight="1" x14ac:dyDescent="0.25">
      <c r="A283" s="33">
        <f t="shared" si="4"/>
        <v>45569</v>
      </c>
      <c r="B283" s="33"/>
      <c r="C283" s="34">
        <v>0.16863907590169211</v>
      </c>
      <c r="D283" s="34">
        <v>0.1512903048696182</v>
      </c>
      <c r="E283" s="34">
        <v>5.5661763043508838E-2</v>
      </c>
      <c r="F283" s="34">
        <v>3.012812687373578E-2</v>
      </c>
    </row>
    <row r="284" spans="1:6" ht="15" customHeight="1" x14ac:dyDescent="0.25">
      <c r="A284" s="33">
        <f t="shared" si="4"/>
        <v>45570</v>
      </c>
      <c r="B284" s="33"/>
      <c r="C284" s="34">
        <v>0.151747732751219</v>
      </c>
      <c r="D284" s="34">
        <v>0.1607669271215644</v>
      </c>
      <c r="E284" s="34">
        <v>5.4390120782218672E-2</v>
      </c>
      <c r="F284" s="34">
        <v>3.4772576339964757E-2</v>
      </c>
    </row>
    <row r="285" spans="1:6" ht="15" customHeight="1" x14ac:dyDescent="0.25">
      <c r="A285" s="33">
        <f t="shared" si="4"/>
        <v>45571</v>
      </c>
      <c r="B285" s="33"/>
      <c r="C285" s="34">
        <v>0.14072365504701981</v>
      </c>
      <c r="D285" s="34">
        <v>0.1341335743251145</v>
      </c>
      <c r="E285" s="34">
        <v>4.8117608925662587E-2</v>
      </c>
      <c r="F285" s="34">
        <v>2.6892324046350679E-2</v>
      </c>
    </row>
    <row r="286" spans="1:6" ht="15" customHeight="1" x14ac:dyDescent="0.25">
      <c r="A286" s="33">
        <f t="shared" si="4"/>
        <v>45572</v>
      </c>
      <c r="B286" s="33"/>
      <c r="C286" s="34">
        <v>0.1194058623381881</v>
      </c>
      <c r="D286" s="34">
        <v>0.130203005269005</v>
      </c>
      <c r="E286" s="34">
        <v>4.4914433235833648E-2</v>
      </c>
      <c r="F286" s="34">
        <v>2.951765152919178E-2</v>
      </c>
    </row>
    <row r="287" spans="1:6" ht="15" customHeight="1" x14ac:dyDescent="0.25">
      <c r="A287" s="33">
        <f t="shared" si="4"/>
        <v>45573</v>
      </c>
      <c r="B287" s="33"/>
      <c r="C287" s="34">
        <v>0.1164332593631435</v>
      </c>
      <c r="D287" s="34">
        <v>0.12796422258244461</v>
      </c>
      <c r="E287" s="34">
        <v>5.9309854950420522E-2</v>
      </c>
      <c r="F287" s="34">
        <v>3.8610678216212828E-2</v>
      </c>
    </row>
    <row r="288" spans="1:6" ht="15" customHeight="1" x14ac:dyDescent="0.25">
      <c r="A288" s="33">
        <f t="shared" si="4"/>
        <v>45574</v>
      </c>
      <c r="B288" s="33"/>
      <c r="C288" s="34">
        <v>0.1176110107223441</v>
      </c>
      <c r="D288" s="34">
        <v>0.13931614689060859</v>
      </c>
      <c r="E288" s="34">
        <v>6.9734556122812943E-2</v>
      </c>
      <c r="F288" s="34">
        <v>2.315509668904853E-2</v>
      </c>
    </row>
    <row r="289" spans="1:6" ht="15" customHeight="1" x14ac:dyDescent="0.25">
      <c r="A289" s="33">
        <f t="shared" si="4"/>
        <v>45575</v>
      </c>
      <c r="B289" s="33"/>
      <c r="C289" s="34">
        <v>0.1338228299093244</v>
      </c>
      <c r="D289" s="34">
        <v>0.14057684751217789</v>
      </c>
      <c r="E289" s="34">
        <v>6.9746642374212062E-2</v>
      </c>
      <c r="F289" s="34">
        <v>2.3651794193684478E-2</v>
      </c>
    </row>
    <row r="290" spans="1:6" ht="15" customHeight="1" x14ac:dyDescent="0.25">
      <c r="A290" s="33">
        <f t="shared" si="4"/>
        <v>45576</v>
      </c>
      <c r="B290" s="33"/>
      <c r="C290" s="34">
        <v>0.14311894786833029</v>
      </c>
      <c r="D290" s="34">
        <v>0.15175211803481761</v>
      </c>
      <c r="E290" s="34">
        <v>6.8871591653977215E-2</v>
      </c>
      <c r="F290" s="34">
        <v>3.1555157387130307E-2</v>
      </c>
    </row>
    <row r="291" spans="1:6" ht="15" customHeight="1" x14ac:dyDescent="0.25">
      <c r="A291" s="33">
        <f t="shared" si="4"/>
        <v>45577</v>
      </c>
      <c r="B291" s="33"/>
      <c r="C291" s="34">
        <v>0.1652984871484009</v>
      </c>
      <c r="D291" s="34">
        <v>0.1730733761355209</v>
      </c>
      <c r="E291" s="34">
        <v>4.5553362903885182E-2</v>
      </c>
      <c r="F291" s="34">
        <v>2.7607480274679831E-2</v>
      </c>
    </row>
    <row r="292" spans="1:6" ht="15" customHeight="1" x14ac:dyDescent="0.25">
      <c r="A292" s="33">
        <f t="shared" si="4"/>
        <v>45578</v>
      </c>
      <c r="B292" s="33"/>
      <c r="C292" s="34">
        <v>0.1507959344596638</v>
      </c>
      <c r="D292" s="34">
        <v>0.14607305703873211</v>
      </c>
      <c r="E292" s="34">
        <v>5.4897640160550508E-2</v>
      </c>
      <c r="F292" s="34">
        <v>2.9563734214763961E-2</v>
      </c>
    </row>
    <row r="293" spans="1:6" ht="15" customHeight="1" x14ac:dyDescent="0.25">
      <c r="A293" s="33">
        <f t="shared" si="4"/>
        <v>45579</v>
      </c>
      <c r="B293" s="33"/>
      <c r="C293" s="34">
        <v>0.16722087543799569</v>
      </c>
      <c r="D293" s="34">
        <v>0.14142535829599931</v>
      </c>
      <c r="E293" s="34">
        <v>7.0802382636603059E-2</v>
      </c>
      <c r="F293" s="34">
        <v>2.3072529146638869E-2</v>
      </c>
    </row>
    <row r="294" spans="1:6" ht="15" customHeight="1" x14ac:dyDescent="0.25">
      <c r="A294" s="33">
        <f t="shared" si="4"/>
        <v>45580</v>
      </c>
      <c r="B294" s="33"/>
      <c r="C294" s="34">
        <v>0.15294643255719551</v>
      </c>
      <c r="D294" s="34">
        <v>9.8578086042324847E-2</v>
      </c>
      <c r="E294" s="34">
        <v>5.7641845474519532E-2</v>
      </c>
      <c r="F294" s="34">
        <v>3.2416174159470172E-2</v>
      </c>
    </row>
    <row r="295" spans="1:6" ht="15" customHeight="1" x14ac:dyDescent="0.25">
      <c r="A295" s="33">
        <f t="shared" si="4"/>
        <v>45581</v>
      </c>
      <c r="B295" s="33"/>
      <c r="C295" s="34">
        <v>0.14512903499742461</v>
      </c>
      <c r="D295" s="34">
        <v>0.14971870733319931</v>
      </c>
      <c r="E295" s="34">
        <v>4.4114199365559083E-2</v>
      </c>
      <c r="F295" s="34">
        <v>2.4538721102163461E-2</v>
      </c>
    </row>
    <row r="296" spans="1:6" ht="15" customHeight="1" x14ac:dyDescent="0.25">
      <c r="A296" s="33">
        <f t="shared" si="4"/>
        <v>45582</v>
      </c>
      <c r="B296" s="33"/>
      <c r="C296" s="34">
        <v>0.1000461211081984</v>
      </c>
      <c r="D296" s="34">
        <v>0.12606853716639599</v>
      </c>
      <c r="E296" s="34">
        <v>5.0947677468286642E-2</v>
      </c>
      <c r="F296" s="34">
        <v>2.4407971200176619E-2</v>
      </c>
    </row>
    <row r="297" spans="1:6" ht="15" customHeight="1" x14ac:dyDescent="0.25">
      <c r="A297" s="33">
        <f t="shared" si="4"/>
        <v>45583</v>
      </c>
      <c r="B297" s="33"/>
      <c r="C297" s="34">
        <v>0.12788882979188579</v>
      </c>
      <c r="D297" s="34">
        <v>0.15899597203751631</v>
      </c>
      <c r="E297" s="34">
        <v>4.0971554730847598E-2</v>
      </c>
      <c r="F297" s="34">
        <v>3.0811829242283081E-2</v>
      </c>
    </row>
    <row r="298" spans="1:6" ht="15" customHeight="1" x14ac:dyDescent="0.25">
      <c r="A298" s="33">
        <f t="shared" si="4"/>
        <v>45584</v>
      </c>
      <c r="B298" s="33"/>
      <c r="C298" s="34">
        <v>9.6851478908936472E-2</v>
      </c>
      <c r="D298" s="34">
        <v>0.15497182863392911</v>
      </c>
      <c r="E298" s="34">
        <v>8.898003918183936E-2</v>
      </c>
      <c r="F298" s="34">
        <v>3.6661726065140329E-2</v>
      </c>
    </row>
    <row r="299" spans="1:6" ht="15" customHeight="1" x14ac:dyDescent="0.25">
      <c r="A299" s="33">
        <f t="shared" si="4"/>
        <v>45585</v>
      </c>
      <c r="B299" s="33"/>
      <c r="C299" s="34">
        <v>0.1426298362884991</v>
      </c>
      <c r="D299" s="34">
        <v>0.15868533885594191</v>
      </c>
      <c r="E299" s="34">
        <v>5.3101316943733483E-2</v>
      </c>
      <c r="F299" s="34">
        <v>4.5497249388329879E-2</v>
      </c>
    </row>
    <row r="300" spans="1:6" ht="15" customHeight="1" x14ac:dyDescent="0.25">
      <c r="A300" s="33">
        <f t="shared" si="4"/>
        <v>45586</v>
      </c>
      <c r="B300" s="33"/>
      <c r="C300" s="34">
        <v>0.1578895274572959</v>
      </c>
      <c r="D300" s="34">
        <v>0.14349502768961619</v>
      </c>
      <c r="E300" s="34">
        <v>7.2362143645273727E-2</v>
      </c>
      <c r="F300" s="34">
        <v>3.2525655175508338E-2</v>
      </c>
    </row>
    <row r="301" spans="1:6" ht="15" customHeight="1" x14ac:dyDescent="0.25">
      <c r="A301" s="33">
        <f t="shared" si="4"/>
        <v>45587</v>
      </c>
      <c r="B301" s="33"/>
      <c r="C301" s="34">
        <v>0.13499519603918761</v>
      </c>
      <c r="D301" s="34">
        <v>0.1365658471859601</v>
      </c>
      <c r="E301" s="34">
        <v>4.8015358817853238E-2</v>
      </c>
      <c r="F301" s="34">
        <v>3.1569939630467711E-2</v>
      </c>
    </row>
    <row r="302" spans="1:6" ht="15" customHeight="1" x14ac:dyDescent="0.25">
      <c r="A302" s="33">
        <f t="shared" si="4"/>
        <v>45588</v>
      </c>
      <c r="B302" s="33"/>
      <c r="C302" s="34">
        <v>0.13381604941074959</v>
      </c>
      <c r="D302" s="34">
        <v>0.1659313420160666</v>
      </c>
      <c r="E302" s="34">
        <v>4.6844132473489411E-2</v>
      </c>
      <c r="F302" s="34">
        <v>4.1799266268531553E-2</v>
      </c>
    </row>
    <row r="303" spans="1:6" ht="15" customHeight="1" x14ac:dyDescent="0.25">
      <c r="A303" s="33">
        <f t="shared" si="4"/>
        <v>45589</v>
      </c>
      <c r="B303" s="33"/>
      <c r="C303" s="34">
        <v>0.1118815601981087</v>
      </c>
      <c r="D303" s="34">
        <v>0.15994497871778579</v>
      </c>
      <c r="E303" s="34">
        <v>4.5583053082057207E-2</v>
      </c>
      <c r="F303" s="34">
        <v>3.5469641515893643E-2</v>
      </c>
    </row>
    <row r="304" spans="1:6" ht="15" customHeight="1" x14ac:dyDescent="0.25">
      <c r="A304" s="33">
        <f t="shared" si="4"/>
        <v>45590</v>
      </c>
      <c r="B304" s="33"/>
      <c r="C304" s="34">
        <v>0.13535365564256899</v>
      </c>
      <c r="D304" s="34">
        <v>0.1982102929791314</v>
      </c>
      <c r="E304" s="34">
        <v>6.594869803464716E-2</v>
      </c>
      <c r="F304" s="34">
        <v>2.5614440822047769E-2</v>
      </c>
    </row>
    <row r="305" spans="1:6" ht="15" customHeight="1" x14ac:dyDescent="0.25">
      <c r="A305" s="33">
        <f t="shared" si="4"/>
        <v>45591</v>
      </c>
      <c r="B305" s="33"/>
      <c r="C305" s="34">
        <v>0.1525463042646476</v>
      </c>
      <c r="D305" s="34">
        <v>0.15995707437301679</v>
      </c>
      <c r="E305" s="34">
        <v>6.2749489913709322E-2</v>
      </c>
      <c r="F305" s="34">
        <v>3.1946221102075172E-2</v>
      </c>
    </row>
    <row r="306" spans="1:6" ht="15" customHeight="1" x14ac:dyDescent="0.25">
      <c r="A306" s="33">
        <f t="shared" si="4"/>
        <v>45592</v>
      </c>
      <c r="B306" s="33"/>
      <c r="C306" s="34">
        <v>0.1609276869135729</v>
      </c>
      <c r="D306" s="34">
        <v>0.1138988728729541</v>
      </c>
      <c r="E306" s="34">
        <v>7.6156331045454204E-2</v>
      </c>
      <c r="F306" s="34">
        <v>4.6636559328791287E-2</v>
      </c>
    </row>
    <row r="307" spans="1:6" ht="15" customHeight="1" x14ac:dyDescent="0.25">
      <c r="A307" s="33">
        <f t="shared" si="4"/>
        <v>45593</v>
      </c>
      <c r="B307" s="33"/>
      <c r="C307" s="34">
        <v>0.1308672008923272</v>
      </c>
      <c r="D307" s="34">
        <v>0.1828032737956187</v>
      </c>
      <c r="E307" s="34">
        <v>4.793397778455178E-2</v>
      </c>
      <c r="F307" s="34">
        <v>2.2224284162780088E-2</v>
      </c>
    </row>
    <row r="308" spans="1:6" ht="15" customHeight="1" x14ac:dyDescent="0.25">
      <c r="A308" s="33">
        <f t="shared" si="4"/>
        <v>45594</v>
      </c>
      <c r="B308" s="33"/>
      <c r="C308" s="34">
        <v>0.1172022535617484</v>
      </c>
      <c r="D308" s="34">
        <v>0.19687784786422299</v>
      </c>
      <c r="E308" s="34">
        <v>3.3169079402327627E-2</v>
      </c>
      <c r="F308" s="34">
        <v>2.9938044761664701E-2</v>
      </c>
    </row>
    <row r="309" spans="1:6" ht="15" customHeight="1" x14ac:dyDescent="0.25">
      <c r="A309" s="33">
        <f t="shared" si="4"/>
        <v>45595</v>
      </c>
      <c r="B309" s="33"/>
      <c r="C309" s="34">
        <v>0.12165187198190459</v>
      </c>
      <c r="D309" s="34">
        <v>0.1717699776547417</v>
      </c>
      <c r="E309" s="34">
        <v>7.2515313380171878E-2</v>
      </c>
      <c r="F309" s="34">
        <v>2.5783560466689691E-2</v>
      </c>
    </row>
    <row r="310" spans="1:6" ht="15" customHeight="1" x14ac:dyDescent="0.25">
      <c r="A310" s="33">
        <f t="shared" si="4"/>
        <v>45596</v>
      </c>
      <c r="B310" s="33"/>
      <c r="C310" s="34">
        <v>0.16358081008981129</v>
      </c>
      <c r="D310" s="34">
        <v>0.12824639489314801</v>
      </c>
      <c r="E310" s="34">
        <v>4.9200602877902629E-2</v>
      </c>
      <c r="F310" s="34">
        <v>2.1456470822362381E-2</v>
      </c>
    </row>
    <row r="311" spans="1:6" ht="15" customHeight="1" x14ac:dyDescent="0.25">
      <c r="A311" s="33">
        <f t="shared" si="4"/>
        <v>45597</v>
      </c>
      <c r="B311" s="33"/>
      <c r="C311" s="34">
        <v>0.14065381351335829</v>
      </c>
      <c r="D311" s="34">
        <v>0.1331059027469999</v>
      </c>
      <c r="E311" s="34">
        <v>6.4351841512516036E-2</v>
      </c>
      <c r="F311" s="34">
        <v>4.0302941262633292E-2</v>
      </c>
    </row>
    <row r="312" spans="1:6" ht="15" customHeight="1" x14ac:dyDescent="0.25">
      <c r="A312" s="33">
        <f t="shared" si="4"/>
        <v>45598</v>
      </c>
      <c r="B312" s="33"/>
      <c r="C312" s="34">
        <v>0.13247760554885021</v>
      </c>
      <c r="D312" s="34">
        <v>0.1491503067982308</v>
      </c>
      <c r="E312" s="34">
        <v>5.1417203120191213E-2</v>
      </c>
      <c r="F312" s="34">
        <v>2.942431242756181E-2</v>
      </c>
    </row>
    <row r="313" spans="1:6" ht="15" customHeight="1" x14ac:dyDescent="0.25">
      <c r="A313" s="33">
        <f t="shared" si="4"/>
        <v>45599</v>
      </c>
      <c r="B313" s="33"/>
      <c r="C313" s="34">
        <v>0.13554292430953799</v>
      </c>
      <c r="D313" s="34">
        <v>0.12589650313256451</v>
      </c>
      <c r="E313" s="34">
        <v>5.2109614255565602E-2</v>
      </c>
      <c r="F313" s="34">
        <v>3.7262439759383793E-2</v>
      </c>
    </row>
    <row r="314" spans="1:6" ht="15" customHeight="1" x14ac:dyDescent="0.25">
      <c r="A314" s="33">
        <f t="shared" si="4"/>
        <v>45600</v>
      </c>
      <c r="B314" s="33"/>
      <c r="C314" s="34">
        <v>0.15860535181360211</v>
      </c>
      <c r="D314" s="34">
        <v>0.12327810786301679</v>
      </c>
      <c r="E314" s="34">
        <v>4.4248909410493059E-2</v>
      </c>
      <c r="F314" s="34">
        <v>2.9451239090827409E-2</v>
      </c>
    </row>
    <row r="315" spans="1:6" ht="15" customHeight="1" x14ac:dyDescent="0.25">
      <c r="A315" s="33">
        <f t="shared" si="4"/>
        <v>45601</v>
      </c>
      <c r="B315" s="33"/>
      <c r="C315" s="34">
        <v>0.1427113208195229</v>
      </c>
      <c r="D315" s="34">
        <v>0.13927316098945519</v>
      </c>
      <c r="E315" s="34">
        <v>3.8238392095576661E-2</v>
      </c>
      <c r="F315" s="34">
        <v>3.096634201172729E-2</v>
      </c>
    </row>
    <row r="316" spans="1:6" ht="15" customHeight="1" x14ac:dyDescent="0.25">
      <c r="A316" s="33">
        <f t="shared" si="4"/>
        <v>45602</v>
      </c>
      <c r="B316" s="33"/>
      <c r="C316" s="34">
        <v>0.14546200303611939</v>
      </c>
      <c r="D316" s="34">
        <v>0.15281249466860131</v>
      </c>
      <c r="E316" s="34">
        <v>4.5087808504300678E-2</v>
      </c>
      <c r="F316" s="34">
        <v>3.4442502452486153E-2</v>
      </c>
    </row>
    <row r="317" spans="1:6" ht="15" customHeight="1" x14ac:dyDescent="0.25">
      <c r="A317" s="33">
        <f t="shared" si="4"/>
        <v>45603</v>
      </c>
      <c r="B317" s="33"/>
      <c r="C317" s="34">
        <v>0.1180262446581118</v>
      </c>
      <c r="D317" s="34">
        <v>0.12740762360562941</v>
      </c>
      <c r="E317" s="34">
        <v>4.3251164337503312E-2</v>
      </c>
      <c r="F317" s="34">
        <v>4.8033831123094159E-2</v>
      </c>
    </row>
    <row r="318" spans="1:6" ht="15" customHeight="1" x14ac:dyDescent="0.25">
      <c r="A318" s="33">
        <f t="shared" si="4"/>
        <v>45604</v>
      </c>
      <c r="B318" s="33"/>
      <c r="C318" s="34">
        <v>0.16607642155942459</v>
      </c>
      <c r="D318" s="34">
        <v>0.1432013868085949</v>
      </c>
      <c r="E318" s="34">
        <v>7.9656058177283121E-2</v>
      </c>
      <c r="F318" s="34">
        <v>3.173544012815175E-2</v>
      </c>
    </row>
    <row r="319" spans="1:6" ht="15" customHeight="1" x14ac:dyDescent="0.25">
      <c r="A319" s="33">
        <f t="shared" si="4"/>
        <v>45605</v>
      </c>
      <c r="B319" s="33"/>
      <c r="C319" s="34">
        <v>0.1673728941286626</v>
      </c>
      <c r="D319" s="34">
        <v>0.13164280944801141</v>
      </c>
      <c r="E319" s="34">
        <v>6.158221699640002E-2</v>
      </c>
      <c r="F319" s="34">
        <v>2.6448621462052999E-2</v>
      </c>
    </row>
    <row r="320" spans="1:6" ht="15" customHeight="1" x14ac:dyDescent="0.25">
      <c r="A320" s="33">
        <f t="shared" si="4"/>
        <v>45606</v>
      </c>
      <c r="B320" s="33"/>
      <c r="C320" s="34">
        <v>0.14739914264864701</v>
      </c>
      <c r="D320" s="34">
        <v>0.12813627160625521</v>
      </c>
      <c r="E320" s="34">
        <v>4.2149532965436443E-2</v>
      </c>
      <c r="F320" s="34">
        <v>4.6897442127081572E-2</v>
      </c>
    </row>
    <row r="321" spans="1:6" ht="15" customHeight="1" x14ac:dyDescent="0.25">
      <c r="A321" s="33">
        <f t="shared" si="4"/>
        <v>45607</v>
      </c>
      <c r="B321" s="33"/>
      <c r="C321" s="34">
        <v>0.14526270072128111</v>
      </c>
      <c r="D321" s="34">
        <v>0.13244285574289169</v>
      </c>
      <c r="E321" s="34">
        <v>5.4759496115221823E-2</v>
      </c>
      <c r="F321" s="34">
        <v>2.2347219435253932E-2</v>
      </c>
    </row>
    <row r="322" spans="1:6" ht="15" customHeight="1" x14ac:dyDescent="0.25">
      <c r="A322" s="33">
        <f t="shared" si="4"/>
        <v>45608</v>
      </c>
      <c r="B322" s="33"/>
      <c r="C322" s="34">
        <v>0.15126200063032899</v>
      </c>
      <c r="D322" s="34">
        <v>0.1084085093816957</v>
      </c>
      <c r="E322" s="34">
        <v>3.4494573972814191E-2</v>
      </c>
      <c r="F322" s="34">
        <v>2.5426198949330622E-2</v>
      </c>
    </row>
    <row r="323" spans="1:6" ht="15" customHeight="1" x14ac:dyDescent="0.25">
      <c r="A323" s="33">
        <f t="shared" si="4"/>
        <v>45609</v>
      </c>
      <c r="B323" s="33"/>
      <c r="C323" s="34">
        <v>0.1629815213743995</v>
      </c>
      <c r="D323" s="34">
        <v>0.1096755719643111</v>
      </c>
      <c r="E323" s="34">
        <v>2.9879055862943541E-2</v>
      </c>
      <c r="F323" s="34">
        <v>3.8432054115085122E-2</v>
      </c>
    </row>
    <row r="324" spans="1:6" ht="15" customHeight="1" x14ac:dyDescent="0.25">
      <c r="A324" s="33">
        <f t="shared" si="4"/>
        <v>45610</v>
      </c>
      <c r="B324" s="33"/>
      <c r="C324" s="34">
        <v>0.17395751611092419</v>
      </c>
      <c r="D324" s="34">
        <v>0.1022391486874516</v>
      </c>
      <c r="E324" s="34">
        <v>4.3559347081298237E-2</v>
      </c>
      <c r="F324" s="34">
        <v>3.886060453511931E-2</v>
      </c>
    </row>
    <row r="325" spans="1:6" ht="15" customHeight="1" x14ac:dyDescent="0.25">
      <c r="A325" s="33">
        <f t="shared" si="4"/>
        <v>45611</v>
      </c>
      <c r="B325" s="33"/>
      <c r="C325" s="34">
        <v>0.15815321675101329</v>
      </c>
      <c r="D325" s="34">
        <v>0.1215364454396744</v>
      </c>
      <c r="E325" s="34">
        <v>4.271473977493298E-2</v>
      </c>
      <c r="F325" s="34">
        <v>3.3030227891997777E-2</v>
      </c>
    </row>
    <row r="326" spans="1:6" ht="15" customHeight="1" x14ac:dyDescent="0.25">
      <c r="A326" s="33">
        <f t="shared" si="4"/>
        <v>45612</v>
      </c>
      <c r="B326" s="33"/>
      <c r="C326" s="34">
        <v>0.1498349780099123</v>
      </c>
      <c r="D326" s="34">
        <v>0.116937328232103</v>
      </c>
      <c r="E326" s="34">
        <v>4.3562601072673353E-2</v>
      </c>
      <c r="F326" s="34">
        <v>3.223835496456396E-2</v>
      </c>
    </row>
    <row r="327" spans="1:6" ht="15" customHeight="1" x14ac:dyDescent="0.25">
      <c r="A327" s="33">
        <f t="shared" ref="A327:A371" si="5">A326+1</f>
        <v>45613</v>
      </c>
      <c r="B327" s="33"/>
      <c r="C327" s="34">
        <v>0.16126315629025009</v>
      </c>
      <c r="D327" s="34">
        <v>0.1692756702532372</v>
      </c>
      <c r="E327" s="34">
        <v>3.3498631127640892E-2</v>
      </c>
      <c r="F327" s="34">
        <v>5.6399612952967658E-2</v>
      </c>
    </row>
    <row r="328" spans="1:6" ht="15" customHeight="1" x14ac:dyDescent="0.25">
      <c r="A328" s="33">
        <f t="shared" si="5"/>
        <v>45614</v>
      </c>
      <c r="B328" s="33"/>
      <c r="C328" s="34">
        <v>0.19593234430970061</v>
      </c>
      <c r="D328" s="34">
        <v>0.13199915741316509</v>
      </c>
      <c r="E328" s="34">
        <v>4.1305856370050291E-2</v>
      </c>
      <c r="F328" s="34">
        <v>2.8591871807501772E-2</v>
      </c>
    </row>
    <row r="329" spans="1:6" ht="15" customHeight="1" x14ac:dyDescent="0.25">
      <c r="A329" s="33">
        <f t="shared" si="5"/>
        <v>45615</v>
      </c>
      <c r="B329" s="33"/>
      <c r="C329" s="34">
        <v>0.1958369781799589</v>
      </c>
      <c r="D329" s="34">
        <v>0.154750295474265</v>
      </c>
      <c r="E329" s="34">
        <v>4.2272047746348962E-2</v>
      </c>
      <c r="F329" s="34">
        <v>3.4815024603674187E-2</v>
      </c>
    </row>
    <row r="330" spans="1:6" ht="15" customHeight="1" x14ac:dyDescent="0.25">
      <c r="A330" s="33">
        <f t="shared" si="5"/>
        <v>45616</v>
      </c>
      <c r="B330" s="33"/>
      <c r="C330" s="34">
        <v>0.15560291998873199</v>
      </c>
      <c r="D330" s="34">
        <v>0.1438612823801054</v>
      </c>
      <c r="E330" s="34">
        <v>4.2592189204943107E-2</v>
      </c>
      <c r="F330" s="34">
        <v>3.516854171537246E-2</v>
      </c>
    </row>
    <row r="331" spans="1:6" ht="15" customHeight="1" x14ac:dyDescent="0.25">
      <c r="A331" s="33">
        <f t="shared" si="5"/>
        <v>45617</v>
      </c>
      <c r="B331" s="33"/>
      <c r="C331" s="34">
        <v>0.13356995540999739</v>
      </c>
      <c r="D331" s="34">
        <v>0.1365191645525328</v>
      </c>
      <c r="E331" s="34">
        <v>2.952807133776713E-2</v>
      </c>
      <c r="F331" s="34">
        <v>2.1195886895274949E-2</v>
      </c>
    </row>
    <row r="332" spans="1:6" ht="15" customHeight="1" x14ac:dyDescent="0.25">
      <c r="A332" s="33">
        <f t="shared" si="5"/>
        <v>45618</v>
      </c>
      <c r="B332" s="33"/>
      <c r="C332" s="34">
        <v>0.1597496613206979</v>
      </c>
      <c r="D332" s="34">
        <v>0.1371694044418775</v>
      </c>
      <c r="E332" s="34">
        <v>6.1045945082764272E-2</v>
      </c>
      <c r="F332" s="34">
        <v>3.09594703618273E-2</v>
      </c>
    </row>
    <row r="333" spans="1:6" ht="15" customHeight="1" x14ac:dyDescent="0.25">
      <c r="A333" s="33">
        <f t="shared" si="5"/>
        <v>45619</v>
      </c>
      <c r="B333" s="33"/>
      <c r="C333" s="34">
        <v>0.154195431479942</v>
      </c>
      <c r="D333" s="34">
        <v>0.1047417135557125</v>
      </c>
      <c r="E333" s="34">
        <v>5.9219032700657738E-2</v>
      </c>
      <c r="F333" s="34">
        <v>2.3428877166855992E-2</v>
      </c>
    </row>
    <row r="334" spans="1:6" ht="15" customHeight="1" x14ac:dyDescent="0.25">
      <c r="A334" s="33">
        <f t="shared" si="5"/>
        <v>45620</v>
      </c>
      <c r="B334" s="33"/>
      <c r="C334" s="34">
        <v>0.1289881879657209</v>
      </c>
      <c r="D334" s="34">
        <v>0.11180841688086959</v>
      </c>
      <c r="E334" s="34">
        <v>5.0597794622325963E-2</v>
      </c>
      <c r="F334" s="34">
        <v>1.7930645432573829E-2</v>
      </c>
    </row>
    <row r="335" spans="1:6" ht="15" customHeight="1" x14ac:dyDescent="0.25">
      <c r="A335" s="33">
        <f t="shared" si="5"/>
        <v>45621</v>
      </c>
      <c r="B335" s="33"/>
      <c r="C335" s="34">
        <v>0.14216327558256539</v>
      </c>
      <c r="D335" s="34">
        <v>0.10968315487271341</v>
      </c>
      <c r="E335" s="34">
        <v>6.3808047473295701E-2</v>
      </c>
      <c r="F335" s="34">
        <v>2.8479458907418289E-2</v>
      </c>
    </row>
    <row r="336" spans="1:6" ht="15" customHeight="1" x14ac:dyDescent="0.25">
      <c r="A336" s="33">
        <f t="shared" si="5"/>
        <v>45622</v>
      </c>
      <c r="B336" s="33"/>
      <c r="C336" s="34">
        <v>0.1990335467877499</v>
      </c>
      <c r="D336" s="34">
        <v>0.13275828304552309</v>
      </c>
      <c r="E336" s="34">
        <v>2.7501510606932952E-2</v>
      </c>
      <c r="F336" s="34">
        <v>2.1248259402368921E-2</v>
      </c>
    </row>
    <row r="337" spans="1:6" ht="15" customHeight="1" x14ac:dyDescent="0.25">
      <c r="A337" s="33">
        <f t="shared" si="5"/>
        <v>45623</v>
      </c>
      <c r="B337" s="33"/>
      <c r="C337" s="34">
        <v>0.14231274053669779</v>
      </c>
      <c r="D337" s="34">
        <v>0.1251276460092752</v>
      </c>
      <c r="E337" s="34">
        <v>2.8115392864803031E-2</v>
      </c>
      <c r="F337" s="34">
        <v>2.5430525940037009E-2</v>
      </c>
    </row>
    <row r="338" spans="1:6" ht="15" customHeight="1" x14ac:dyDescent="0.25">
      <c r="A338" s="33">
        <f t="shared" si="5"/>
        <v>45624</v>
      </c>
      <c r="B338" s="33"/>
      <c r="C338" s="34">
        <v>0.13492628542591359</v>
      </c>
      <c r="D338" s="34">
        <v>0.13958059518327909</v>
      </c>
      <c r="E338" s="34">
        <v>4.8808971112381382E-2</v>
      </c>
      <c r="F338" s="34">
        <v>3.3006481317702389E-2</v>
      </c>
    </row>
    <row r="339" spans="1:6" ht="15" customHeight="1" x14ac:dyDescent="0.25">
      <c r="A339" s="33">
        <f t="shared" si="5"/>
        <v>45625</v>
      </c>
      <c r="B339" s="33"/>
      <c r="C339" s="34">
        <v>0.15525018149835679</v>
      </c>
      <c r="D339" s="34">
        <v>0.15068126347716879</v>
      </c>
      <c r="E339" s="34">
        <v>3.7620684480827962E-2</v>
      </c>
      <c r="F339" s="34">
        <v>3.0946385655615541E-2</v>
      </c>
    </row>
    <row r="340" spans="1:6" ht="15" customHeight="1" x14ac:dyDescent="0.25">
      <c r="A340" s="33">
        <f t="shared" si="5"/>
        <v>45626</v>
      </c>
      <c r="B340" s="33"/>
      <c r="C340" s="34">
        <v>0.15113052335408839</v>
      </c>
      <c r="D340" s="34">
        <v>0.12393672068863951</v>
      </c>
      <c r="E340" s="34">
        <v>4.1866375934304888E-2</v>
      </c>
      <c r="F340" s="34">
        <v>4.0978256363481513E-2</v>
      </c>
    </row>
    <row r="341" spans="1:6" ht="15" customHeight="1" x14ac:dyDescent="0.25">
      <c r="A341" s="33">
        <f t="shared" si="5"/>
        <v>45627</v>
      </c>
      <c r="B341" s="33"/>
      <c r="C341" s="34">
        <v>0.14589387514874119</v>
      </c>
      <c r="D341" s="34">
        <v>0.14507467922609421</v>
      </c>
      <c r="E341" s="34">
        <v>6.6873089200077201E-2</v>
      </c>
      <c r="F341" s="34">
        <v>2.2641626055601109E-2</v>
      </c>
    </row>
    <row r="342" spans="1:6" ht="15" customHeight="1" x14ac:dyDescent="0.25">
      <c r="A342" s="33">
        <f t="shared" si="5"/>
        <v>45628</v>
      </c>
      <c r="B342" s="33"/>
      <c r="C342" s="34">
        <v>0.17879241008796379</v>
      </c>
      <c r="D342" s="34">
        <v>0.14775625283406191</v>
      </c>
      <c r="E342" s="34">
        <v>2.9702407760493509E-2</v>
      </c>
      <c r="F342" s="34">
        <v>3.721914702083564E-2</v>
      </c>
    </row>
    <row r="343" spans="1:6" ht="15" customHeight="1" x14ac:dyDescent="0.25">
      <c r="A343" s="33">
        <f t="shared" si="5"/>
        <v>45629</v>
      </c>
      <c r="B343" s="33"/>
      <c r="C343" s="34">
        <v>0.19148506489930051</v>
      </c>
      <c r="D343" s="34">
        <v>0.12981264679935431</v>
      </c>
      <c r="E343" s="34">
        <v>5.2417266177616099E-2</v>
      </c>
      <c r="F343" s="34">
        <v>3.3029259952128583E-2</v>
      </c>
    </row>
    <row r="344" spans="1:6" ht="15" customHeight="1" x14ac:dyDescent="0.25">
      <c r="A344" s="33">
        <f t="shared" si="5"/>
        <v>45630</v>
      </c>
      <c r="B344" s="33"/>
      <c r="C344" s="34">
        <v>0.16363749682777981</v>
      </c>
      <c r="D344" s="34">
        <v>0.1105566959914826</v>
      </c>
      <c r="E344" s="34">
        <v>4.5799483195396659E-2</v>
      </c>
      <c r="F344" s="34">
        <v>2.4833543113312411E-2</v>
      </c>
    </row>
    <row r="345" spans="1:6" ht="15" customHeight="1" x14ac:dyDescent="0.25">
      <c r="A345" s="33">
        <f t="shared" si="5"/>
        <v>45631</v>
      </c>
      <c r="B345" s="33"/>
      <c r="C345" s="34">
        <v>0.14498917823369731</v>
      </c>
      <c r="D345" s="34">
        <v>0.12874967465241349</v>
      </c>
      <c r="E345" s="34">
        <v>4.6884343364854933E-2</v>
      </c>
      <c r="F345" s="34">
        <v>3.3258933909822277E-2</v>
      </c>
    </row>
    <row r="346" spans="1:6" ht="15" customHeight="1" x14ac:dyDescent="0.25">
      <c r="A346" s="33">
        <f t="shared" si="5"/>
        <v>45632</v>
      </c>
      <c r="B346" s="33"/>
      <c r="C346" s="34">
        <v>0.161262451627744</v>
      </c>
      <c r="D346" s="34">
        <v>0.13853699355464899</v>
      </c>
      <c r="E346" s="34">
        <v>5.7204765527619723E-2</v>
      </c>
      <c r="F346" s="34">
        <v>3.7307849317106213E-2</v>
      </c>
    </row>
    <row r="347" spans="1:6" ht="15" customHeight="1" x14ac:dyDescent="0.25">
      <c r="A347" s="33">
        <f t="shared" si="5"/>
        <v>45633</v>
      </c>
      <c r="B347" s="33"/>
      <c r="C347" s="34">
        <v>0.114808569079562</v>
      </c>
      <c r="D347" s="34">
        <v>0.13932294948358101</v>
      </c>
      <c r="E347" s="34">
        <v>4.9603404462050152E-2</v>
      </c>
      <c r="F347" s="34">
        <v>4.3723986145926992E-2</v>
      </c>
    </row>
    <row r="348" spans="1:6" ht="15" customHeight="1" x14ac:dyDescent="0.25">
      <c r="A348" s="33">
        <f t="shared" si="5"/>
        <v>45634</v>
      </c>
      <c r="B348" s="33"/>
      <c r="C348" s="34">
        <v>0.10027876001500891</v>
      </c>
      <c r="D348" s="34">
        <v>0.1102677026690998</v>
      </c>
      <c r="E348" s="34">
        <v>2.37261300730474E-2</v>
      </c>
      <c r="F348" s="34">
        <v>3.076932817941529E-2</v>
      </c>
    </row>
    <row r="349" spans="1:6" ht="15" customHeight="1" x14ac:dyDescent="0.25">
      <c r="A349" s="33">
        <f t="shared" si="5"/>
        <v>45635</v>
      </c>
      <c r="B349" s="33"/>
      <c r="C349" s="34">
        <v>0.1214130201974693</v>
      </c>
      <c r="D349" s="34">
        <v>0.12494280237690519</v>
      </c>
      <c r="E349" s="34">
        <v>3.4967388198687117E-2</v>
      </c>
      <c r="F349" s="34">
        <v>2.8088339289796E-2</v>
      </c>
    </row>
    <row r="350" spans="1:6" ht="15" customHeight="1" x14ac:dyDescent="0.25">
      <c r="A350" s="33">
        <f t="shared" si="5"/>
        <v>45636</v>
      </c>
      <c r="B350" s="33"/>
      <c r="C350" s="34">
        <v>0.13426319587961921</v>
      </c>
      <c r="D350" s="34">
        <v>0.12572994472641469</v>
      </c>
      <c r="E350" s="34">
        <v>5.646720190298813E-2</v>
      </c>
      <c r="F350" s="34">
        <v>2.5124391545405869E-2</v>
      </c>
    </row>
    <row r="351" spans="1:6" ht="15" customHeight="1" x14ac:dyDescent="0.25">
      <c r="A351" s="33">
        <f t="shared" si="5"/>
        <v>45637</v>
      </c>
      <c r="B351" s="33"/>
      <c r="C351" s="34">
        <v>0.1342484760816616</v>
      </c>
      <c r="D351" s="34">
        <v>0.17232411477108439</v>
      </c>
      <c r="E351" s="34">
        <v>3.8367450858091637E-2</v>
      </c>
      <c r="F351" s="34">
        <v>3.9620672818618571E-2</v>
      </c>
    </row>
    <row r="352" spans="1:6" ht="15" customHeight="1" x14ac:dyDescent="0.25">
      <c r="A352" s="33">
        <f t="shared" si="5"/>
        <v>45638</v>
      </c>
      <c r="B352" s="33"/>
      <c r="C352" s="34">
        <v>0.1205217813484607</v>
      </c>
      <c r="D352" s="34">
        <v>0.16640487113369801</v>
      </c>
      <c r="E352" s="34">
        <v>4.0256108609863998E-2</v>
      </c>
      <c r="F352" s="34">
        <v>3.2837084892788748E-2</v>
      </c>
    </row>
    <row r="353" spans="1:6" ht="15" customHeight="1" x14ac:dyDescent="0.25">
      <c r="A353" s="33">
        <f t="shared" si="5"/>
        <v>45639</v>
      </c>
      <c r="B353" s="33"/>
      <c r="C353" s="34">
        <v>0.1163397473813349</v>
      </c>
      <c r="D353" s="34">
        <v>0.16339428063111441</v>
      </c>
      <c r="E353" s="34">
        <v>3.572745305332594E-2</v>
      </c>
      <c r="F353" s="34">
        <v>2.9198636984202539E-2</v>
      </c>
    </row>
    <row r="354" spans="1:6" ht="15" customHeight="1" x14ac:dyDescent="0.25">
      <c r="A354" s="33">
        <f t="shared" si="5"/>
        <v>45640</v>
      </c>
      <c r="B354" s="33"/>
      <c r="C354" s="34">
        <v>0.14158113918354581</v>
      </c>
      <c r="D354" s="34">
        <v>0.15595949689686209</v>
      </c>
      <c r="E354" s="34">
        <v>3.6860275919594787E-2</v>
      </c>
      <c r="F354" s="34">
        <v>3.7285212334749337E-2</v>
      </c>
    </row>
    <row r="355" spans="1:6" ht="15" customHeight="1" x14ac:dyDescent="0.25">
      <c r="A355" s="33">
        <f t="shared" si="5"/>
        <v>45641</v>
      </c>
      <c r="B355" s="33"/>
      <c r="C355" s="34">
        <v>0.1445942609991421</v>
      </c>
      <c r="D355" s="34">
        <v>0.15590695872933941</v>
      </c>
      <c r="E355" s="34">
        <v>2.8127966618783869E-2</v>
      </c>
      <c r="F355" s="34">
        <v>2.9922469571344021E-2</v>
      </c>
    </row>
    <row r="356" spans="1:6" ht="15" customHeight="1" x14ac:dyDescent="0.25">
      <c r="A356" s="33">
        <f t="shared" si="5"/>
        <v>45642</v>
      </c>
      <c r="B356" s="33"/>
      <c r="C356" s="34">
        <v>0.1239989522178703</v>
      </c>
      <c r="D356" s="34">
        <v>0.17891200960834239</v>
      </c>
      <c r="E356" s="34">
        <v>2.506189143329289E-2</v>
      </c>
      <c r="F356" s="34">
        <v>4.7948128126777657E-2</v>
      </c>
    </row>
    <row r="357" spans="1:6" ht="15" customHeight="1" x14ac:dyDescent="0.25">
      <c r="A357" s="33">
        <f t="shared" si="5"/>
        <v>45643</v>
      </c>
      <c r="B357" s="33"/>
      <c r="C357" s="34">
        <v>0.1233085489783724</v>
      </c>
      <c r="D357" s="34">
        <v>0.1587004097768063</v>
      </c>
      <c r="E357" s="34">
        <v>3.0388293263656128E-2</v>
      </c>
      <c r="F357" s="34">
        <v>2.328921213401302E-2</v>
      </c>
    </row>
    <row r="358" spans="1:6" ht="15" customHeight="1" x14ac:dyDescent="0.25">
      <c r="A358" s="33">
        <f t="shared" si="5"/>
        <v>45644</v>
      </c>
      <c r="B358" s="33"/>
      <c r="C358" s="34">
        <v>0.14003346699803321</v>
      </c>
      <c r="D358" s="34">
        <v>0.14385161307736541</v>
      </c>
      <c r="E358" s="34">
        <v>2.50122610679962E-2</v>
      </c>
      <c r="F358" s="34">
        <v>2.3429723536860469E-2</v>
      </c>
    </row>
    <row r="359" spans="1:6" ht="15" customHeight="1" x14ac:dyDescent="0.25">
      <c r="A359" s="33">
        <f t="shared" si="5"/>
        <v>45645</v>
      </c>
      <c r="B359" s="33"/>
      <c r="C359" s="34">
        <v>0.14152312871786871</v>
      </c>
      <c r="D359" s="34">
        <v>0.1680429742610669</v>
      </c>
      <c r="E359" s="34">
        <v>3.1425757610827679E-2</v>
      </c>
      <c r="F359" s="34">
        <v>1.9058450151531951E-2</v>
      </c>
    </row>
    <row r="360" spans="1:6" ht="15" customHeight="1" x14ac:dyDescent="0.25">
      <c r="A360" s="33">
        <f t="shared" si="5"/>
        <v>45646</v>
      </c>
      <c r="B360" s="33"/>
      <c r="C360" s="34">
        <v>0.1504394244790053</v>
      </c>
      <c r="D360" s="34">
        <v>0.1798344529243481</v>
      </c>
      <c r="E360" s="34">
        <v>4.7122732193025013E-2</v>
      </c>
      <c r="F360" s="34">
        <v>2.765792539996282E-2</v>
      </c>
    </row>
    <row r="361" spans="1:6" ht="15" customHeight="1" x14ac:dyDescent="0.25">
      <c r="A361" s="33">
        <f t="shared" si="5"/>
        <v>45647</v>
      </c>
      <c r="B361" s="33"/>
      <c r="C361" s="34">
        <v>0.12548741054284099</v>
      </c>
      <c r="D361" s="34">
        <v>0.1496823829558632</v>
      </c>
      <c r="E361" s="34">
        <v>2.0915678552501489E-2</v>
      </c>
      <c r="F361" s="34">
        <v>4.350819759859096E-2</v>
      </c>
    </row>
    <row r="362" spans="1:6" ht="15" customHeight="1" x14ac:dyDescent="0.25">
      <c r="A362" s="33">
        <f t="shared" si="5"/>
        <v>45648</v>
      </c>
      <c r="B362" s="33"/>
      <c r="C362" s="34">
        <v>0.13783986082364311</v>
      </c>
      <c r="D362" s="34">
        <v>0.1329898438916868</v>
      </c>
      <c r="E362" s="34">
        <v>6.4639711792196866E-2</v>
      </c>
      <c r="F362" s="34">
        <v>3.2053159135614739E-2</v>
      </c>
    </row>
    <row r="363" spans="1:6" ht="15" customHeight="1" x14ac:dyDescent="0.25">
      <c r="A363" s="33">
        <f t="shared" si="5"/>
        <v>45649</v>
      </c>
      <c r="B363" s="33"/>
      <c r="C363" s="34">
        <v>0.1169771297773127</v>
      </c>
      <c r="D363" s="34">
        <v>0.1495353739629556</v>
      </c>
      <c r="E363" s="34">
        <v>3.3613513683580017E-2</v>
      </c>
      <c r="F363" s="34">
        <v>4.8753383995537067E-2</v>
      </c>
    </row>
    <row r="364" spans="1:6" ht="15" customHeight="1" x14ac:dyDescent="0.25">
      <c r="A364" s="33">
        <f t="shared" si="5"/>
        <v>45650</v>
      </c>
      <c r="B364" s="33"/>
      <c r="C364" s="34">
        <v>0.11710952576713921</v>
      </c>
      <c r="D364" s="34">
        <v>0.1248307072111462</v>
      </c>
      <c r="E364" s="34">
        <v>4.787466243302603E-2</v>
      </c>
      <c r="F364" s="34">
        <v>4.5787396202938903E-2</v>
      </c>
    </row>
    <row r="365" spans="1:6" ht="15" customHeight="1" x14ac:dyDescent="0.25">
      <c r="A365" s="33">
        <f t="shared" si="5"/>
        <v>45651</v>
      </c>
      <c r="B365" s="33"/>
      <c r="C365" s="34">
        <v>0.14170770861332541</v>
      </c>
      <c r="D365" s="34">
        <v>0.12224937649190611</v>
      </c>
      <c r="E365" s="34">
        <v>5.4817572538384263E-2</v>
      </c>
      <c r="F365" s="34">
        <v>4.7550766597350837E-2</v>
      </c>
    </row>
    <row r="366" spans="1:6" ht="15" customHeight="1" x14ac:dyDescent="0.25">
      <c r="A366" s="33">
        <f t="shared" si="5"/>
        <v>45652</v>
      </c>
      <c r="B366" s="33"/>
      <c r="C366" s="34">
        <v>0.16981482893750879</v>
      </c>
      <c r="D366" s="34">
        <v>0.1335571266686153</v>
      </c>
      <c r="E366" s="34">
        <v>3.0814267113420599E-2</v>
      </c>
      <c r="F366" s="34">
        <v>4.3983858616769317E-2</v>
      </c>
    </row>
    <row r="367" spans="1:6" ht="15" customHeight="1" x14ac:dyDescent="0.25">
      <c r="A367" s="33">
        <f t="shared" si="5"/>
        <v>45653</v>
      </c>
      <c r="B367" s="33"/>
      <c r="C367" s="34">
        <v>0.13812115299861841</v>
      </c>
      <c r="D367" s="34">
        <v>0.13609341233178041</v>
      </c>
      <c r="E367" s="34">
        <v>3.4864458452797738E-2</v>
      </c>
      <c r="F367" s="34">
        <v>3.6033034899676422E-2</v>
      </c>
    </row>
    <row r="368" spans="1:6" ht="15" customHeight="1" x14ac:dyDescent="0.25">
      <c r="A368" s="33">
        <f t="shared" si="5"/>
        <v>45654</v>
      </c>
      <c r="B368" s="33"/>
      <c r="C368" s="34">
        <v>0.13277246392707051</v>
      </c>
      <c r="D368" s="34">
        <v>0.14211693812722331</v>
      </c>
      <c r="E368" s="34">
        <v>3.6547470181219802E-2</v>
      </c>
      <c r="F368" s="34">
        <v>4.1458108977446131E-2</v>
      </c>
    </row>
    <row r="369" spans="1:7" ht="15" customHeight="1" x14ac:dyDescent="0.25">
      <c r="A369" s="33">
        <f t="shared" si="5"/>
        <v>45655</v>
      </c>
      <c r="B369" s="33"/>
      <c r="C369" s="34">
        <v>0.12892829479817219</v>
      </c>
      <c r="D369" s="34">
        <v>0.14574502917546181</v>
      </c>
      <c r="E369" s="34">
        <v>3.1660804600465033E-2</v>
      </c>
      <c r="F369" s="34">
        <v>4.7350928046528733E-2</v>
      </c>
    </row>
    <row r="370" spans="1:7" ht="15" customHeight="1" x14ac:dyDescent="0.25">
      <c r="A370" s="33">
        <f t="shared" si="5"/>
        <v>45656</v>
      </c>
      <c r="B370" s="33"/>
      <c r="C370" s="34">
        <v>0.13777416242782731</v>
      </c>
      <c r="D370" s="34">
        <v>0.15271313975738729</v>
      </c>
      <c r="E370" s="34">
        <v>3.664941221968189E-2</v>
      </c>
      <c r="F370" s="34">
        <v>3.63484668319079E-2</v>
      </c>
    </row>
    <row r="371" spans="1:7" ht="15" customHeight="1" x14ac:dyDescent="0.25">
      <c r="A371" s="33">
        <f t="shared" si="5"/>
        <v>45657</v>
      </c>
      <c r="B371" s="33"/>
      <c r="C371" s="34">
        <v>0.1401273279319884</v>
      </c>
      <c r="D371" s="34">
        <v>0.1350965601505659</v>
      </c>
      <c r="E371" s="34">
        <v>3.1759635541163463E-2</v>
      </c>
      <c r="F371" s="34">
        <v>4.7907694214816159E-2</v>
      </c>
    </row>
    <row r="372" spans="1:7" ht="15" customHeight="1" x14ac:dyDescent="0.25"/>
    <row r="373" spans="1:7" ht="15" customHeight="1" x14ac:dyDescent="0.25"/>
    <row r="374" spans="1:7" ht="15" customHeight="1" x14ac:dyDescent="0.25"/>
    <row r="375" spans="1:7" ht="45" customHeight="1" x14ac:dyDescent="0.25">
      <c r="A375" s="36" t="s">
        <v>34</v>
      </c>
      <c r="B375" s="56" t="s">
        <v>301</v>
      </c>
      <c r="C375" s="55"/>
      <c r="D375" s="55"/>
      <c r="E375" s="55"/>
      <c r="F375" s="55"/>
      <c r="G375" s="55"/>
    </row>
  </sheetData>
  <mergeCells count="1">
    <mergeCell ref="B375:G375"/>
  </mergeCells>
  <pageMargins left="0.70000000000000007" right="0.700000000000000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workbookViewId="0"/>
  </sheetViews>
  <sheetFormatPr baseColWidth="10" defaultRowHeight="15" x14ac:dyDescent="0.25"/>
  <cols>
    <col min="1" max="1" width="11.42578125" customWidth="1"/>
    <col min="2" max="9" width="17.7109375" customWidth="1"/>
    <col min="10" max="10" width="11.42578125" customWidth="1"/>
  </cols>
  <sheetData>
    <row r="1" spans="1:11" ht="15" customHeight="1" x14ac:dyDescent="0.25">
      <c r="A1" s="1" t="s">
        <v>0</v>
      </c>
    </row>
    <row r="2" spans="1:11" ht="18.75" customHeight="1" x14ac:dyDescent="0.3">
      <c r="A2" s="1"/>
      <c r="C2" s="2" t="s">
        <v>138</v>
      </c>
    </row>
    <row r="3" spans="1:11" ht="15.75" customHeight="1" x14ac:dyDescent="0.25">
      <c r="C3" s="11" t="s">
        <v>139</v>
      </c>
    </row>
    <row r="4" spans="1:11" ht="15" customHeight="1" x14ac:dyDescent="0.25"/>
    <row r="5" spans="1:11" ht="46.9" customHeight="1" x14ac:dyDescent="0.25">
      <c r="A5" t="s">
        <v>16</v>
      </c>
      <c r="B5" s="29" t="s">
        <v>140</v>
      </c>
      <c r="C5" t="s">
        <v>302</v>
      </c>
      <c r="D5" t="s">
        <v>134</v>
      </c>
      <c r="E5" t="s">
        <v>136</v>
      </c>
      <c r="F5" s="29" t="s">
        <v>141</v>
      </c>
      <c r="G5" t="s">
        <v>135</v>
      </c>
      <c r="H5" t="s">
        <v>137</v>
      </c>
      <c r="I5" s="29"/>
      <c r="J5" s="12"/>
    </row>
    <row r="6" spans="1:11" ht="15" customHeight="1" x14ac:dyDescent="0.25">
      <c r="A6" s="5" t="s">
        <v>21</v>
      </c>
      <c r="B6" s="4">
        <v>17.329999999999998</v>
      </c>
      <c r="C6" s="4">
        <v>3.16</v>
      </c>
      <c r="D6" s="4"/>
      <c r="E6" s="4">
        <v>0.88</v>
      </c>
      <c r="F6" s="4">
        <v>20.53</v>
      </c>
      <c r="G6" s="4">
        <v>2.7</v>
      </c>
      <c r="H6" s="4">
        <v>0.88</v>
      </c>
      <c r="I6" s="14"/>
      <c r="J6" s="14"/>
      <c r="K6" s="14"/>
    </row>
    <row r="7" spans="1:11" ht="15" customHeight="1" x14ac:dyDescent="0.25">
      <c r="A7" s="5" t="s">
        <v>22</v>
      </c>
      <c r="B7" s="4">
        <v>18.78</v>
      </c>
      <c r="C7" s="4">
        <v>2.94</v>
      </c>
      <c r="D7" s="4"/>
      <c r="E7" s="4">
        <v>0.61</v>
      </c>
      <c r="F7" s="4">
        <v>17.37</v>
      </c>
      <c r="G7" s="4">
        <v>2.2999999999999998</v>
      </c>
      <c r="H7" s="4">
        <v>0.67</v>
      </c>
      <c r="I7" s="14"/>
      <c r="J7" s="14"/>
      <c r="K7" s="14"/>
    </row>
    <row r="8" spans="1:11" ht="15" customHeight="1" x14ac:dyDescent="0.25">
      <c r="A8" s="5" t="s">
        <v>23</v>
      </c>
      <c r="B8" s="4">
        <v>20.91</v>
      </c>
      <c r="C8" s="4">
        <v>3.55</v>
      </c>
      <c r="D8" s="4"/>
      <c r="E8" s="4">
        <v>0.57999999999999996</v>
      </c>
      <c r="F8" s="4">
        <v>20.49</v>
      </c>
      <c r="G8" s="4">
        <v>2.67</v>
      </c>
      <c r="H8" s="4">
        <v>0.56999999999999995</v>
      </c>
      <c r="I8" s="14"/>
      <c r="J8" s="14"/>
      <c r="K8" s="14"/>
    </row>
    <row r="9" spans="1:11" ht="15" customHeight="1" x14ac:dyDescent="0.25">
      <c r="A9" s="5" t="s">
        <v>24</v>
      </c>
      <c r="B9" s="4">
        <v>19.329999999999998</v>
      </c>
      <c r="C9" s="4">
        <v>3.55</v>
      </c>
      <c r="D9" s="4"/>
      <c r="E9" s="4">
        <v>0.89</v>
      </c>
      <c r="F9" s="4">
        <v>18.98</v>
      </c>
      <c r="G9" s="4">
        <v>2.61</v>
      </c>
      <c r="H9" s="4">
        <v>0.5</v>
      </c>
      <c r="I9" s="14"/>
      <c r="J9" s="14"/>
      <c r="K9" s="14"/>
    </row>
    <row r="10" spans="1:11" ht="15" customHeight="1" x14ac:dyDescent="0.25">
      <c r="A10" s="5" t="s">
        <v>25</v>
      </c>
      <c r="B10" s="4">
        <v>19.23</v>
      </c>
      <c r="C10" s="4">
        <v>3.15</v>
      </c>
      <c r="D10" s="4"/>
      <c r="E10" s="4">
        <v>0.89</v>
      </c>
      <c r="F10" s="4">
        <v>18.89</v>
      </c>
      <c r="G10" s="4">
        <v>2.85</v>
      </c>
      <c r="H10" s="4">
        <v>0.54</v>
      </c>
      <c r="I10" s="14"/>
      <c r="J10" s="14"/>
      <c r="K10" s="14"/>
    </row>
    <row r="11" spans="1:11" ht="15" customHeight="1" x14ac:dyDescent="0.25">
      <c r="A11" s="5" t="s">
        <v>26</v>
      </c>
      <c r="B11" s="4">
        <v>17.34</v>
      </c>
      <c r="C11" s="4">
        <v>1.38</v>
      </c>
      <c r="D11" s="4">
        <v>1.33</v>
      </c>
      <c r="E11" s="4">
        <v>0.81</v>
      </c>
      <c r="F11" s="4">
        <v>18.579999999999998</v>
      </c>
      <c r="G11" s="4">
        <v>2.92</v>
      </c>
      <c r="H11" s="4">
        <v>0.48</v>
      </c>
      <c r="I11" s="14"/>
      <c r="J11" s="14"/>
      <c r="K11" s="14"/>
    </row>
    <row r="12" spans="1:11" ht="15" customHeight="1" x14ac:dyDescent="0.25">
      <c r="A12" s="5" t="s">
        <v>27</v>
      </c>
      <c r="B12" s="4">
        <v>19.68</v>
      </c>
      <c r="C12" s="4"/>
      <c r="D12" s="4">
        <v>2.44</v>
      </c>
      <c r="E12" s="4">
        <v>0.84</v>
      </c>
      <c r="F12" s="4">
        <v>21.05</v>
      </c>
      <c r="G12" s="4">
        <v>2.75</v>
      </c>
      <c r="H12" s="4">
        <v>0.53</v>
      </c>
      <c r="I12" s="14"/>
      <c r="J12" s="14"/>
      <c r="K12" s="14"/>
    </row>
    <row r="13" spans="1:11" ht="15" customHeight="1" x14ac:dyDescent="0.25">
      <c r="A13" s="5" t="s">
        <v>28</v>
      </c>
      <c r="B13" s="4">
        <v>18.68</v>
      </c>
      <c r="C13" s="4"/>
      <c r="D13" s="4">
        <v>2.3199999999999998</v>
      </c>
      <c r="E13" s="4">
        <v>0.87</v>
      </c>
      <c r="F13" s="4">
        <v>19.86</v>
      </c>
      <c r="G13" s="4">
        <v>2.96</v>
      </c>
      <c r="H13" s="4">
        <v>0.56000000000000005</v>
      </c>
      <c r="I13" s="14"/>
      <c r="J13" s="14"/>
      <c r="K13" s="14"/>
    </row>
    <row r="14" spans="1:11" ht="15" customHeight="1" x14ac:dyDescent="0.25">
      <c r="A14" s="5" t="s">
        <v>29</v>
      </c>
      <c r="B14" s="4">
        <v>17.7</v>
      </c>
      <c r="C14" s="4"/>
      <c r="D14" s="4">
        <v>2.3199999999999998</v>
      </c>
      <c r="E14" s="4">
        <v>0.79</v>
      </c>
      <c r="F14" s="4">
        <v>18.989999999999998</v>
      </c>
      <c r="G14" s="4">
        <v>2.89</v>
      </c>
      <c r="H14" s="4">
        <v>0.45</v>
      </c>
      <c r="I14" s="14"/>
      <c r="J14" s="14"/>
      <c r="K14" s="14"/>
    </row>
    <row r="15" spans="1:11" ht="15" customHeight="1" x14ac:dyDescent="0.25">
      <c r="A15" s="5" t="s">
        <v>30</v>
      </c>
      <c r="B15" s="4">
        <v>18.04</v>
      </c>
      <c r="C15" s="4"/>
      <c r="D15" s="4">
        <v>2.52</v>
      </c>
      <c r="E15" s="4">
        <v>1.02</v>
      </c>
      <c r="F15" s="4">
        <v>19.09</v>
      </c>
      <c r="G15" s="4">
        <v>2.83</v>
      </c>
      <c r="H15" s="4">
        <v>0.57999999999999996</v>
      </c>
      <c r="I15" s="14"/>
      <c r="J15" s="14"/>
      <c r="K15" s="14"/>
    </row>
    <row r="16" spans="1:11" ht="15" customHeight="1" x14ac:dyDescent="0.25">
      <c r="A16" s="5" t="s">
        <v>31</v>
      </c>
      <c r="B16" s="4">
        <v>16.649999999999999</v>
      </c>
      <c r="C16" s="4"/>
      <c r="D16" s="4">
        <v>2.56</v>
      </c>
      <c r="E16" s="4">
        <v>0.76</v>
      </c>
      <c r="F16" s="4">
        <v>19.920000000000002</v>
      </c>
      <c r="G16" s="4">
        <v>2.59</v>
      </c>
      <c r="H16" s="4">
        <v>0.64</v>
      </c>
      <c r="I16" s="14"/>
      <c r="J16" s="14"/>
      <c r="K16" s="14"/>
    </row>
    <row r="17" spans="1:11" ht="15" customHeight="1" x14ac:dyDescent="0.25">
      <c r="A17" s="5" t="s">
        <v>32</v>
      </c>
      <c r="B17" s="4">
        <v>19.11</v>
      </c>
      <c r="C17" s="4"/>
      <c r="D17" s="4">
        <v>2.62</v>
      </c>
      <c r="E17" s="4">
        <v>0.75</v>
      </c>
      <c r="F17" s="4">
        <v>20.010000000000002</v>
      </c>
      <c r="G17" s="4">
        <v>2.87</v>
      </c>
      <c r="H17" s="4">
        <v>0.7</v>
      </c>
      <c r="I17" s="14"/>
      <c r="J17" s="15"/>
      <c r="K17" s="14"/>
    </row>
    <row r="18" spans="1:11" ht="15" customHeight="1" x14ac:dyDescent="0.25">
      <c r="A18" s="5" t="s">
        <v>128</v>
      </c>
      <c r="B18" s="4">
        <f t="shared" ref="B18:H18" si="0">SUM(B6:B17)</f>
        <v>222.77999999999997</v>
      </c>
      <c r="C18" s="4">
        <f t="shared" si="0"/>
        <v>17.729999999999997</v>
      </c>
      <c r="D18" s="4">
        <f t="shared" si="0"/>
        <v>16.11</v>
      </c>
      <c r="E18" s="4">
        <f t="shared" si="0"/>
        <v>9.69</v>
      </c>
      <c r="F18" s="4">
        <f t="shared" si="0"/>
        <v>233.76</v>
      </c>
      <c r="G18" s="4">
        <f t="shared" si="0"/>
        <v>32.94</v>
      </c>
      <c r="H18" s="4">
        <f t="shared" si="0"/>
        <v>7.1000000000000005</v>
      </c>
      <c r="I18" s="14"/>
      <c r="J18" s="17"/>
      <c r="K18" s="14"/>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61.5" customHeight="1" x14ac:dyDescent="0.25">
      <c r="A22" s="10" t="s">
        <v>34</v>
      </c>
      <c r="B22" s="56" t="s">
        <v>301</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08"/>
  <sheetViews>
    <sheetView workbookViewId="0"/>
  </sheetViews>
  <sheetFormatPr baseColWidth="10" defaultRowHeight="15" x14ac:dyDescent="0.25"/>
  <cols>
    <col min="1" max="1" width="11.42578125" customWidth="1"/>
    <col min="2" max="2" width="16.140625" customWidth="1"/>
    <col min="3" max="4" width="13.85546875" customWidth="1"/>
    <col min="5" max="5" width="20.42578125" customWidth="1"/>
    <col min="6" max="6" width="17" customWidth="1"/>
    <col min="7" max="7" width="13.85546875" customWidth="1"/>
    <col min="8" max="8" width="11.42578125" customWidth="1"/>
  </cols>
  <sheetData>
    <row r="1" spans="1:15" ht="15" customHeight="1" x14ac:dyDescent="0.25">
      <c r="A1" s="1" t="s">
        <v>0</v>
      </c>
    </row>
    <row r="2" spans="1:15" ht="18.75" customHeight="1" x14ac:dyDescent="0.3">
      <c r="A2" s="1"/>
      <c r="C2" s="2" t="s">
        <v>110</v>
      </c>
    </row>
    <row r="3" spans="1:15" ht="15.75" customHeight="1" x14ac:dyDescent="0.25">
      <c r="C3" s="11" t="s">
        <v>142</v>
      </c>
    </row>
    <row r="4" spans="1:15" ht="15" customHeight="1" x14ac:dyDescent="0.25"/>
    <row r="5" spans="1:15" ht="61.5" customHeight="1" x14ac:dyDescent="0.25">
      <c r="A5" s="38" t="s">
        <v>143</v>
      </c>
      <c r="B5" s="38" t="s">
        <v>144</v>
      </c>
      <c r="C5" s="39" t="s">
        <v>145</v>
      </c>
      <c r="F5" s="39"/>
      <c r="J5" s="40"/>
    </row>
    <row r="6" spans="1:15" ht="15" customHeight="1" x14ac:dyDescent="0.25">
      <c r="A6" s="30" t="s">
        <v>146</v>
      </c>
      <c r="B6" s="30" t="s">
        <v>147</v>
      </c>
      <c r="C6" s="4">
        <v>89.32</v>
      </c>
      <c r="D6" s="4"/>
      <c r="E6" s="37"/>
      <c r="F6" s="37"/>
      <c r="G6" s="4"/>
      <c r="H6" s="4"/>
      <c r="I6" s="4"/>
      <c r="J6" s="37"/>
      <c r="K6" s="4"/>
    </row>
    <row r="7" spans="1:15" ht="15" customHeight="1" x14ac:dyDescent="0.25">
      <c r="A7" s="30" t="s">
        <v>148</v>
      </c>
      <c r="B7" s="30" t="s">
        <v>115</v>
      </c>
      <c r="C7" s="4">
        <v>98.94</v>
      </c>
      <c r="D7" s="4"/>
      <c r="E7" s="4"/>
      <c r="F7" s="4"/>
      <c r="G7" s="4"/>
      <c r="H7" s="4"/>
      <c r="I7" s="4"/>
      <c r="J7" s="4"/>
      <c r="K7" s="4"/>
    </row>
    <row r="8" spans="1:15" ht="15" customHeight="1" x14ac:dyDescent="0.25">
      <c r="A8" s="30" t="s">
        <v>149</v>
      </c>
      <c r="B8" s="30" t="s">
        <v>150</v>
      </c>
      <c r="C8" s="4">
        <v>82.57</v>
      </c>
      <c r="D8" s="4"/>
      <c r="E8" s="4"/>
      <c r="F8" s="4"/>
      <c r="G8" s="4"/>
      <c r="H8" s="4"/>
      <c r="I8" s="4"/>
      <c r="J8" s="4"/>
      <c r="K8" s="4"/>
      <c r="N8" s="4"/>
      <c r="O8" s="4"/>
    </row>
    <row r="9" spans="1:15" ht="15" customHeight="1" x14ac:dyDescent="0.25">
      <c r="A9" s="30" t="s">
        <v>151</v>
      </c>
      <c r="B9" s="30" t="s">
        <v>152</v>
      </c>
      <c r="C9" s="4">
        <v>106.9</v>
      </c>
      <c r="D9" s="4"/>
      <c r="E9" s="4"/>
      <c r="F9" s="4"/>
      <c r="G9" s="4"/>
      <c r="H9" s="4"/>
      <c r="I9" s="4"/>
      <c r="J9" s="4"/>
      <c r="K9" s="4"/>
      <c r="N9" s="4"/>
      <c r="O9" s="4"/>
    </row>
    <row r="10" spans="1:15" ht="15" customHeight="1" x14ac:dyDescent="0.25">
      <c r="A10" s="30" t="s">
        <v>153</v>
      </c>
      <c r="B10" s="30" t="s">
        <v>112</v>
      </c>
      <c r="C10" s="4">
        <v>105.35</v>
      </c>
      <c r="D10" s="4"/>
      <c r="E10" s="4"/>
      <c r="F10" s="4"/>
      <c r="G10" s="4"/>
      <c r="H10" s="4"/>
      <c r="I10" s="4"/>
      <c r="J10" s="4"/>
      <c r="K10" s="4"/>
      <c r="N10" s="4"/>
      <c r="O10" s="4"/>
    </row>
    <row r="11" spans="1:15" ht="15" customHeight="1" x14ac:dyDescent="0.25">
      <c r="A11" s="30" t="s">
        <v>154</v>
      </c>
      <c r="B11" s="30" t="s">
        <v>155</v>
      </c>
      <c r="C11" s="4">
        <v>81.8</v>
      </c>
      <c r="D11" s="4"/>
      <c r="E11" s="4"/>
      <c r="F11" s="4"/>
      <c r="G11" s="4"/>
      <c r="H11" s="4"/>
      <c r="I11" s="4"/>
      <c r="J11" s="4"/>
      <c r="K11" s="4"/>
      <c r="N11" s="4"/>
      <c r="O11" s="4"/>
    </row>
    <row r="12" spans="1:15" ht="15" customHeight="1" x14ac:dyDescent="0.25">
      <c r="A12" s="30" t="s">
        <v>156</v>
      </c>
      <c r="B12" s="30" t="s">
        <v>157</v>
      </c>
      <c r="C12" s="4">
        <v>102.7</v>
      </c>
      <c r="D12" s="4"/>
      <c r="E12" s="4"/>
      <c r="F12" s="4"/>
      <c r="G12" s="4"/>
      <c r="H12" s="4"/>
      <c r="I12" s="4"/>
      <c r="J12" s="4"/>
      <c r="K12" s="4"/>
      <c r="N12" s="4"/>
      <c r="O12" s="4"/>
    </row>
    <row r="13" spans="1:15" ht="15" customHeight="1" x14ac:dyDescent="0.25">
      <c r="A13" s="30" t="s">
        <v>158</v>
      </c>
      <c r="B13" s="30" t="s">
        <v>159</v>
      </c>
      <c r="C13" s="4">
        <v>115.86</v>
      </c>
      <c r="D13" s="4"/>
      <c r="E13" s="4"/>
      <c r="F13" s="4"/>
      <c r="G13" s="4"/>
      <c r="H13" s="4"/>
      <c r="I13" s="4"/>
      <c r="J13" s="4"/>
      <c r="K13" s="4"/>
      <c r="N13" s="4"/>
      <c r="O13" s="4"/>
    </row>
    <row r="14" spans="1:15" ht="15" customHeight="1" x14ac:dyDescent="0.25">
      <c r="A14" s="30" t="s">
        <v>160</v>
      </c>
      <c r="B14" s="30" t="s">
        <v>161</v>
      </c>
      <c r="C14" s="4">
        <v>65.290000000000006</v>
      </c>
      <c r="D14" s="4"/>
      <c r="E14" s="4"/>
      <c r="F14" s="4"/>
      <c r="G14" s="4"/>
      <c r="H14" s="4"/>
      <c r="I14" s="4"/>
      <c r="J14" s="4"/>
      <c r="K14" s="4"/>
      <c r="N14" s="4"/>
      <c r="O14" s="4"/>
    </row>
    <row r="15" spans="1:15" ht="15" customHeight="1" x14ac:dyDescent="0.25">
      <c r="A15" s="30" t="s">
        <v>162</v>
      </c>
      <c r="B15" s="30" t="s">
        <v>163</v>
      </c>
      <c r="C15" s="4">
        <v>80.400000000000006</v>
      </c>
      <c r="D15" s="4"/>
      <c r="E15" s="4"/>
      <c r="F15" s="4"/>
      <c r="G15" s="4"/>
      <c r="H15" s="4"/>
      <c r="I15" s="4"/>
      <c r="J15" s="4"/>
      <c r="K15" s="4"/>
      <c r="N15" s="4"/>
      <c r="O15" s="4"/>
    </row>
    <row r="16" spans="1:15" ht="15" customHeight="1" x14ac:dyDescent="0.25">
      <c r="A16" s="30" t="s">
        <v>164</v>
      </c>
      <c r="B16" s="30" t="s">
        <v>165</v>
      </c>
      <c r="C16" s="4">
        <v>40.479999999999997</v>
      </c>
      <c r="D16" s="4"/>
      <c r="E16" s="4"/>
      <c r="F16" s="4"/>
      <c r="G16" s="4"/>
      <c r="H16" s="4"/>
      <c r="I16" s="4"/>
      <c r="J16" s="4"/>
      <c r="K16" s="4"/>
      <c r="N16" s="4"/>
      <c r="O16" s="4"/>
    </row>
    <row r="17" spans="1:15" ht="15" customHeight="1" x14ac:dyDescent="0.25">
      <c r="A17" s="30" t="s">
        <v>166</v>
      </c>
      <c r="B17" s="30" t="s">
        <v>90</v>
      </c>
      <c r="C17" s="4">
        <v>61.07</v>
      </c>
      <c r="D17" s="4"/>
      <c r="E17" s="4"/>
      <c r="F17" s="4"/>
      <c r="G17" s="4"/>
      <c r="H17" s="4"/>
      <c r="I17" s="4"/>
      <c r="J17" s="4"/>
      <c r="K17" s="4"/>
      <c r="N17" s="4"/>
      <c r="O17" s="4"/>
    </row>
    <row r="18" spans="1:15" ht="15" customHeight="1" x14ac:dyDescent="0.25">
      <c r="A18" s="30" t="s">
        <v>167</v>
      </c>
      <c r="B18" s="30" t="s">
        <v>168</v>
      </c>
      <c r="C18" s="4">
        <v>242.07</v>
      </c>
      <c r="D18" s="4"/>
      <c r="E18" s="4"/>
      <c r="F18" s="4"/>
      <c r="G18" s="4"/>
      <c r="H18" s="4"/>
      <c r="I18" s="4"/>
      <c r="J18" s="4"/>
      <c r="K18" s="4"/>
      <c r="N18" s="4"/>
      <c r="O18" s="4"/>
    </row>
    <row r="19" spans="1:15" ht="15" customHeight="1" x14ac:dyDescent="0.25">
      <c r="A19" s="30" t="s">
        <v>169</v>
      </c>
      <c r="B19" s="30" t="s">
        <v>170</v>
      </c>
      <c r="C19" s="4">
        <v>103.61</v>
      </c>
      <c r="D19" s="4"/>
      <c r="E19" s="4"/>
      <c r="F19" s="4"/>
      <c r="G19" s="4"/>
      <c r="H19" s="4"/>
      <c r="I19" s="4"/>
      <c r="J19" s="4"/>
      <c r="K19" s="4"/>
      <c r="N19" s="4"/>
      <c r="O19" s="4"/>
    </row>
    <row r="20" spans="1:15" ht="15" customHeight="1" x14ac:dyDescent="0.25">
      <c r="A20" s="30" t="s">
        <v>171</v>
      </c>
      <c r="B20" s="30" t="s">
        <v>172</v>
      </c>
      <c r="C20" s="4">
        <v>108.51</v>
      </c>
      <c r="D20" s="4"/>
      <c r="E20" s="4"/>
      <c r="F20" s="4"/>
      <c r="G20" s="4"/>
      <c r="H20" s="4"/>
      <c r="I20" s="4"/>
      <c r="J20" s="4"/>
      <c r="K20" s="4"/>
    </row>
    <row r="21" spans="1:15" ht="15" customHeight="1" x14ac:dyDescent="0.25">
      <c r="A21" s="30" t="s">
        <v>173</v>
      </c>
      <c r="B21" s="30" t="s">
        <v>174</v>
      </c>
      <c r="C21" s="4">
        <v>116.06</v>
      </c>
      <c r="D21" s="4"/>
      <c r="E21" s="4"/>
      <c r="F21" s="4"/>
      <c r="G21" s="4"/>
      <c r="H21" s="4"/>
      <c r="I21" s="4"/>
      <c r="J21" s="4"/>
      <c r="K21" s="4"/>
    </row>
    <row r="22" spans="1:15" ht="15" customHeight="1" x14ac:dyDescent="0.25">
      <c r="A22" s="30" t="s">
        <v>175</v>
      </c>
      <c r="B22" s="30" t="s">
        <v>116</v>
      </c>
      <c r="C22" s="4">
        <v>115.81</v>
      </c>
      <c r="D22" s="4"/>
      <c r="E22" s="4"/>
      <c r="F22" s="4"/>
      <c r="G22" s="4"/>
      <c r="H22" s="4"/>
      <c r="I22" s="4"/>
      <c r="J22" s="4"/>
      <c r="K22" s="4"/>
    </row>
    <row r="23" spans="1:15" ht="15" customHeight="1" x14ac:dyDescent="0.25">
      <c r="A23" s="30" t="s">
        <v>176</v>
      </c>
      <c r="B23" s="30" t="s">
        <v>116</v>
      </c>
      <c r="C23" s="4">
        <v>116.08</v>
      </c>
      <c r="D23" s="4"/>
      <c r="E23" s="4"/>
      <c r="F23" s="4"/>
      <c r="G23" s="4"/>
      <c r="H23" s="4"/>
      <c r="I23" s="4"/>
      <c r="J23" s="4"/>
      <c r="K23" s="4"/>
    </row>
    <row r="24" spans="1:15" ht="15" customHeight="1" x14ac:dyDescent="0.25">
      <c r="A24" s="30" t="s">
        <v>177</v>
      </c>
      <c r="B24" s="30" t="s">
        <v>116</v>
      </c>
      <c r="C24" s="4">
        <v>112.17</v>
      </c>
    </row>
    <row r="25" spans="1:15" ht="15" customHeight="1" x14ac:dyDescent="0.25">
      <c r="A25" s="30" t="s">
        <v>178</v>
      </c>
      <c r="B25" s="30" t="s">
        <v>179</v>
      </c>
      <c r="C25" s="4">
        <v>85.74</v>
      </c>
    </row>
    <row r="26" spans="1:15" ht="15" customHeight="1" x14ac:dyDescent="0.25">
      <c r="A26" s="30" t="s">
        <v>180</v>
      </c>
      <c r="B26" s="30" t="s">
        <v>181</v>
      </c>
      <c r="C26" s="4">
        <v>85.32</v>
      </c>
    </row>
    <row r="27" spans="1:15" ht="15" customHeight="1" x14ac:dyDescent="0.25">
      <c r="A27" s="30" t="s">
        <v>182</v>
      </c>
      <c r="B27" s="30" t="s">
        <v>183</v>
      </c>
      <c r="C27" s="4">
        <v>40.1</v>
      </c>
    </row>
    <row r="28" spans="1:15" ht="15" customHeight="1" x14ac:dyDescent="0.25">
      <c r="A28" s="30" t="s">
        <v>184</v>
      </c>
      <c r="B28" s="30" t="s">
        <v>114</v>
      </c>
      <c r="C28" s="4">
        <v>86.81</v>
      </c>
    </row>
    <row r="29" spans="1:15" ht="15" customHeight="1" x14ac:dyDescent="0.25">
      <c r="A29" s="30" t="s">
        <v>185</v>
      </c>
      <c r="B29" s="30" t="s">
        <v>186</v>
      </c>
      <c r="C29" s="4">
        <v>104.29</v>
      </c>
    </row>
    <row r="30" spans="1:15" ht="15" customHeight="1" x14ac:dyDescent="0.25">
      <c r="A30" s="41" t="s">
        <v>187</v>
      </c>
      <c r="B30" s="41" t="s">
        <v>89</v>
      </c>
      <c r="C30" s="4">
        <v>66.180000000000007</v>
      </c>
    </row>
    <row r="31" spans="1:15" ht="15" customHeight="1" x14ac:dyDescent="0.25">
      <c r="A31" s="30" t="s">
        <v>188</v>
      </c>
      <c r="B31" s="30" t="s">
        <v>120</v>
      </c>
      <c r="C31" s="4">
        <v>96.95</v>
      </c>
    </row>
    <row r="32" spans="1:15" ht="15" customHeight="1" x14ac:dyDescent="0.25">
      <c r="A32" s="30" t="s">
        <v>189</v>
      </c>
      <c r="B32" s="30" t="s">
        <v>119</v>
      </c>
      <c r="C32" s="4">
        <v>108.16</v>
      </c>
    </row>
    <row r="33" spans="1:7" ht="15" customHeight="1" x14ac:dyDescent="0.25">
      <c r="A33" s="30" t="s">
        <v>190</v>
      </c>
      <c r="B33" s="30" t="s">
        <v>191</v>
      </c>
      <c r="C33" s="4">
        <v>34.979999999999997</v>
      </c>
    </row>
    <row r="34" spans="1:7" ht="15" customHeight="1" x14ac:dyDescent="0.25">
      <c r="A34" s="30"/>
    </row>
    <row r="35" spans="1:7" ht="15" customHeight="1" x14ac:dyDescent="0.25">
      <c r="A35" s="30"/>
    </row>
    <row r="36" spans="1:7" ht="96.75" customHeight="1" x14ac:dyDescent="0.25">
      <c r="A36" s="10" t="s">
        <v>34</v>
      </c>
      <c r="B36" s="57" t="s">
        <v>192</v>
      </c>
      <c r="C36" s="55"/>
      <c r="D36" s="55"/>
      <c r="E36" s="55"/>
      <c r="F36" s="55"/>
      <c r="G36" s="55"/>
    </row>
    <row r="37" spans="1:7" ht="15" customHeight="1" x14ac:dyDescent="0.25">
      <c r="A37" s="32"/>
    </row>
    <row r="38" spans="1:7" ht="15" customHeight="1" x14ac:dyDescent="0.25">
      <c r="A38" s="32"/>
    </row>
    <row r="39" spans="1:7" ht="15" customHeight="1" x14ac:dyDescent="0.25">
      <c r="A39" s="32"/>
    </row>
    <row r="40" spans="1:7" ht="15" customHeight="1" x14ac:dyDescent="0.25">
      <c r="A40" s="32"/>
    </row>
    <row r="41" spans="1:7" ht="15" customHeight="1" x14ac:dyDescent="0.25">
      <c r="A41" s="32"/>
    </row>
    <row r="42" spans="1:7" ht="15" customHeight="1" x14ac:dyDescent="0.25">
      <c r="A42" s="32"/>
    </row>
    <row r="43" spans="1:7" ht="15" customHeight="1" x14ac:dyDescent="0.25">
      <c r="A43" s="32"/>
    </row>
    <row r="44" spans="1:7" ht="15" customHeight="1" x14ac:dyDescent="0.25">
      <c r="A44" s="32"/>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sheetData>
  <mergeCells count="1">
    <mergeCell ref="B36:G36"/>
  </mergeCells>
  <pageMargins left="0.70000000000000007" right="0.700000000000000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3"/>
  <sheetViews>
    <sheetView tabSelected="1" workbookViewId="0">
      <selection activeCell="O15" sqref="O15"/>
    </sheetView>
  </sheetViews>
  <sheetFormatPr baseColWidth="10" defaultRowHeight="15" x14ac:dyDescent="0.25"/>
  <cols>
    <col min="1" max="1" width="11.42578125" customWidth="1"/>
    <col min="2" max="9" width="17.7109375" customWidth="1"/>
    <col min="10" max="10" width="11.42578125" customWidth="1"/>
  </cols>
  <sheetData>
    <row r="1" spans="1:11" ht="15" customHeight="1" x14ac:dyDescent="0.25">
      <c r="A1" s="1" t="s">
        <v>0</v>
      </c>
    </row>
    <row r="2" spans="1:11" ht="18.75" customHeight="1" x14ac:dyDescent="0.3">
      <c r="A2" s="1"/>
      <c r="C2" s="2" t="s">
        <v>193</v>
      </c>
    </row>
    <row r="3" spans="1:11" ht="15.75" customHeight="1" x14ac:dyDescent="0.25">
      <c r="C3" s="11" t="s">
        <v>194</v>
      </c>
    </row>
    <row r="4" spans="1:11" ht="15" customHeight="1" x14ac:dyDescent="0.25"/>
    <row r="5" spans="1:11" ht="46.9" customHeight="1" x14ac:dyDescent="0.25">
      <c r="A5" t="s">
        <v>16</v>
      </c>
      <c r="B5" s="29" t="s">
        <v>39</v>
      </c>
      <c r="C5" s="29" t="s">
        <v>40</v>
      </c>
      <c r="D5" t="s">
        <v>41</v>
      </c>
      <c r="E5" t="s">
        <v>42</v>
      </c>
      <c r="F5" s="29" t="s">
        <v>195</v>
      </c>
      <c r="G5" s="29" t="s">
        <v>196</v>
      </c>
      <c r="I5" s="29"/>
      <c r="J5" s="12"/>
    </row>
    <row r="6" spans="1:11" ht="15" customHeight="1" x14ac:dyDescent="0.25">
      <c r="A6" s="5" t="s">
        <v>21</v>
      </c>
      <c r="B6" s="14">
        <v>1207</v>
      </c>
      <c r="C6" s="14">
        <v>1810</v>
      </c>
      <c r="D6" s="14">
        <v>403</v>
      </c>
      <c r="E6" s="14">
        <v>511</v>
      </c>
      <c r="F6" s="14">
        <v>1610</v>
      </c>
      <c r="G6" s="14">
        <v>2321</v>
      </c>
      <c r="H6" s="4"/>
      <c r="I6" s="14"/>
      <c r="J6" s="14"/>
      <c r="K6" s="14"/>
    </row>
    <row r="7" spans="1:11" ht="15" customHeight="1" x14ac:dyDescent="0.25">
      <c r="A7" s="5" t="s">
        <v>22</v>
      </c>
      <c r="B7" s="14">
        <v>659</v>
      </c>
      <c r="C7" s="14">
        <v>1708</v>
      </c>
      <c r="D7" s="14">
        <v>188</v>
      </c>
      <c r="E7" s="14">
        <v>507</v>
      </c>
      <c r="F7" s="14">
        <v>847</v>
      </c>
      <c r="G7" s="14">
        <v>2214</v>
      </c>
      <c r="H7" s="4"/>
      <c r="I7" s="14"/>
      <c r="J7" s="14"/>
      <c r="K7" s="14"/>
    </row>
    <row r="8" spans="1:11" ht="15" customHeight="1" x14ac:dyDescent="0.25">
      <c r="A8" s="5" t="s">
        <v>23</v>
      </c>
      <c r="B8" s="14">
        <v>395</v>
      </c>
      <c r="C8" s="14">
        <v>956</v>
      </c>
      <c r="D8" s="14">
        <v>98</v>
      </c>
      <c r="E8" s="14">
        <v>275</v>
      </c>
      <c r="F8" s="14">
        <v>493</v>
      </c>
      <c r="G8" s="14">
        <v>1231</v>
      </c>
      <c r="H8" s="4"/>
      <c r="I8" s="14"/>
      <c r="J8" s="14"/>
      <c r="K8" s="14"/>
    </row>
    <row r="9" spans="1:11" ht="15" customHeight="1" x14ac:dyDescent="0.25">
      <c r="A9" s="5" t="s">
        <v>24</v>
      </c>
      <c r="B9" s="14">
        <v>272</v>
      </c>
      <c r="C9" s="14">
        <v>451</v>
      </c>
      <c r="D9" s="14">
        <v>57</v>
      </c>
      <c r="E9" s="14">
        <v>112</v>
      </c>
      <c r="F9" s="14">
        <v>329</v>
      </c>
      <c r="G9" s="14">
        <v>563</v>
      </c>
      <c r="H9" s="4"/>
      <c r="I9" s="14"/>
      <c r="J9" s="14"/>
      <c r="K9" s="14"/>
    </row>
    <row r="10" spans="1:11" ht="15" customHeight="1" x14ac:dyDescent="0.25">
      <c r="A10" s="5" t="s">
        <v>25</v>
      </c>
      <c r="B10" s="14">
        <v>517</v>
      </c>
      <c r="C10" s="14">
        <v>335</v>
      </c>
      <c r="D10" s="14">
        <v>138</v>
      </c>
      <c r="E10" s="14">
        <v>116</v>
      </c>
      <c r="F10" s="14">
        <v>655</v>
      </c>
      <c r="G10" s="14">
        <v>452</v>
      </c>
      <c r="H10" s="4"/>
      <c r="I10" s="14"/>
      <c r="J10" s="14"/>
      <c r="K10" s="14"/>
    </row>
    <row r="11" spans="1:11" ht="15" customHeight="1" x14ac:dyDescent="0.25">
      <c r="A11" s="5" t="s">
        <v>26</v>
      </c>
      <c r="B11" s="14">
        <v>892</v>
      </c>
      <c r="C11" s="14">
        <v>1193</v>
      </c>
      <c r="D11" s="14">
        <v>257</v>
      </c>
      <c r="E11" s="14">
        <v>321</v>
      </c>
      <c r="F11" s="14">
        <v>1149</v>
      </c>
      <c r="G11" s="14">
        <v>1514</v>
      </c>
      <c r="H11" s="4"/>
      <c r="I11" s="14"/>
      <c r="J11" s="14"/>
      <c r="K11" s="14"/>
    </row>
    <row r="12" spans="1:11" ht="15" customHeight="1" x14ac:dyDescent="0.25">
      <c r="A12" s="5" t="s">
        <v>27</v>
      </c>
      <c r="B12" s="14">
        <v>1296</v>
      </c>
      <c r="C12" s="14">
        <v>1280</v>
      </c>
      <c r="D12" s="14">
        <v>344</v>
      </c>
      <c r="E12" s="14">
        <v>335</v>
      </c>
      <c r="F12" s="14">
        <v>1640</v>
      </c>
      <c r="G12" s="14">
        <v>1614</v>
      </c>
      <c r="H12" s="4"/>
      <c r="I12" s="14"/>
      <c r="J12" s="14"/>
      <c r="K12" s="14"/>
    </row>
    <row r="13" spans="1:11" ht="15" customHeight="1" x14ac:dyDescent="0.25">
      <c r="A13" s="5" t="s">
        <v>28</v>
      </c>
      <c r="B13" s="14">
        <v>1557</v>
      </c>
      <c r="C13" s="14">
        <v>1207</v>
      </c>
      <c r="D13" s="14">
        <v>400</v>
      </c>
      <c r="E13" s="14">
        <v>314</v>
      </c>
      <c r="F13" s="14">
        <v>1957</v>
      </c>
      <c r="G13" s="14">
        <v>1521</v>
      </c>
      <c r="H13" s="4"/>
      <c r="I13" s="14"/>
      <c r="J13" s="14"/>
      <c r="K13" s="14"/>
    </row>
    <row r="14" spans="1:11" ht="15" customHeight="1" x14ac:dyDescent="0.25">
      <c r="A14" s="5" t="s">
        <v>29</v>
      </c>
      <c r="B14" s="14">
        <v>1131</v>
      </c>
      <c r="C14" s="14">
        <v>1024</v>
      </c>
      <c r="D14" s="14">
        <v>314</v>
      </c>
      <c r="E14" s="14">
        <v>278</v>
      </c>
      <c r="F14" s="14">
        <v>1446</v>
      </c>
      <c r="G14" s="14">
        <v>1301</v>
      </c>
      <c r="H14" s="4"/>
      <c r="I14" s="14"/>
      <c r="J14" s="14"/>
      <c r="K14" s="14"/>
    </row>
    <row r="15" spans="1:11" ht="15" customHeight="1" x14ac:dyDescent="0.25">
      <c r="A15" s="5" t="s">
        <v>30</v>
      </c>
      <c r="B15" s="14">
        <v>1124</v>
      </c>
      <c r="C15" s="14">
        <v>1297</v>
      </c>
      <c r="D15" s="14">
        <v>337</v>
      </c>
      <c r="E15" s="14">
        <v>358</v>
      </c>
      <c r="F15" s="14">
        <v>1461</v>
      </c>
      <c r="G15" s="14">
        <v>1655</v>
      </c>
      <c r="H15" s="4"/>
      <c r="I15" s="14"/>
      <c r="J15" s="14"/>
      <c r="K15" s="14"/>
    </row>
    <row r="16" spans="1:11" ht="15" customHeight="1" x14ac:dyDescent="0.25">
      <c r="A16" s="5" t="s">
        <v>31</v>
      </c>
      <c r="B16" s="14">
        <v>1618</v>
      </c>
      <c r="C16" s="14">
        <v>1053</v>
      </c>
      <c r="D16" s="14">
        <v>483</v>
      </c>
      <c r="E16" s="14">
        <v>282</v>
      </c>
      <c r="F16" s="14">
        <v>2100</v>
      </c>
      <c r="G16" s="14">
        <v>1335</v>
      </c>
      <c r="H16" s="4"/>
      <c r="I16" s="14"/>
      <c r="J16" s="14"/>
      <c r="K16" s="14"/>
    </row>
    <row r="17" spans="1:11" ht="15" customHeight="1" x14ac:dyDescent="0.25">
      <c r="A17" s="5" t="s">
        <v>32</v>
      </c>
      <c r="B17" s="14">
        <v>1984</v>
      </c>
      <c r="C17" s="14">
        <v>1452</v>
      </c>
      <c r="D17" s="14">
        <v>553</v>
      </c>
      <c r="E17" s="14">
        <v>408</v>
      </c>
      <c r="F17" s="14">
        <v>2537</v>
      </c>
      <c r="G17" s="14">
        <v>1861</v>
      </c>
      <c r="H17" s="4"/>
      <c r="I17" s="14"/>
      <c r="J17" s="15"/>
      <c r="K17" s="14"/>
    </row>
    <row r="18" spans="1:11" ht="15" customHeight="1" x14ac:dyDescent="0.25">
      <c r="A18" s="5" t="s">
        <v>128</v>
      </c>
      <c r="B18" s="14">
        <f t="shared" ref="B18:G18" si="0">SUM(B6:B17)</f>
        <v>12652</v>
      </c>
      <c r="C18" s="14">
        <f t="shared" si="0"/>
        <v>13766</v>
      </c>
      <c r="D18" s="14">
        <f t="shared" si="0"/>
        <v>3572</v>
      </c>
      <c r="E18" s="14">
        <f t="shared" si="0"/>
        <v>3817</v>
      </c>
      <c r="F18" s="14">
        <f t="shared" si="0"/>
        <v>16224</v>
      </c>
      <c r="G18" s="14">
        <f t="shared" si="0"/>
        <v>17582</v>
      </c>
      <c r="H18" s="37"/>
      <c r="I18" s="14"/>
      <c r="J18" s="14"/>
      <c r="K18" s="14"/>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61.5" customHeight="1" x14ac:dyDescent="0.25">
      <c r="A22" s="10" t="s">
        <v>34</v>
      </c>
      <c r="B22" s="56" t="s">
        <v>197</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14</v>
      </c>
    </row>
    <row r="3" spans="1:10" ht="15.75" customHeight="1" x14ac:dyDescent="0.25">
      <c r="C3" s="11" t="s">
        <v>15</v>
      </c>
    </row>
    <row r="4" spans="1:10" ht="15" customHeight="1" x14ac:dyDescent="0.25"/>
    <row r="5" spans="1:10" ht="46.9" customHeight="1" x14ac:dyDescent="0.25">
      <c r="A5" t="s">
        <v>16</v>
      </c>
      <c r="B5" s="12" t="s">
        <v>17</v>
      </c>
      <c r="C5" s="12" t="s">
        <v>18</v>
      </c>
      <c r="D5" s="12" t="s">
        <v>19</v>
      </c>
      <c r="E5" s="12" t="s">
        <v>20</v>
      </c>
      <c r="F5" s="13"/>
      <c r="G5" s="13"/>
      <c r="H5" s="12"/>
      <c r="I5" s="12"/>
    </row>
    <row r="6" spans="1:10" ht="15" customHeight="1" x14ac:dyDescent="0.25">
      <c r="A6" s="5" t="s">
        <v>21</v>
      </c>
      <c r="B6" s="14">
        <v>16431</v>
      </c>
      <c r="C6" s="14">
        <v>19361</v>
      </c>
      <c r="D6" s="14">
        <v>6081</v>
      </c>
      <c r="E6" s="14">
        <v>5906</v>
      </c>
      <c r="F6" s="14"/>
      <c r="G6" s="14"/>
      <c r="H6" s="14"/>
      <c r="I6" s="14"/>
      <c r="J6" s="14"/>
    </row>
    <row r="7" spans="1:10" ht="15" customHeight="1" x14ac:dyDescent="0.25">
      <c r="A7" s="5" t="s">
        <v>22</v>
      </c>
      <c r="B7" s="14">
        <v>17877</v>
      </c>
      <c r="C7" s="14">
        <v>16250</v>
      </c>
      <c r="D7" s="14">
        <v>5508</v>
      </c>
      <c r="E7" s="14">
        <v>5177</v>
      </c>
      <c r="F7" s="14"/>
      <c r="G7" s="15"/>
      <c r="H7" s="14"/>
      <c r="I7" s="14"/>
      <c r="J7" s="14"/>
    </row>
    <row r="8" spans="1:10" ht="15" customHeight="1" x14ac:dyDescent="0.25">
      <c r="A8" s="5" t="s">
        <v>23</v>
      </c>
      <c r="B8" s="14">
        <v>20094</v>
      </c>
      <c r="C8" s="14">
        <v>19134</v>
      </c>
      <c r="D8" s="14">
        <v>6234</v>
      </c>
      <c r="E8" s="14">
        <v>5852</v>
      </c>
      <c r="F8" s="14"/>
      <c r="G8" s="14"/>
      <c r="H8" s="14"/>
      <c r="I8" s="14"/>
      <c r="J8" s="14"/>
    </row>
    <row r="9" spans="1:10" ht="15" customHeight="1" x14ac:dyDescent="0.25">
      <c r="A9" s="5" t="s">
        <v>24</v>
      </c>
      <c r="B9" s="14">
        <v>19826</v>
      </c>
      <c r="C9" s="14">
        <v>18080</v>
      </c>
      <c r="D9" s="14">
        <v>5285</v>
      </c>
      <c r="E9" s="14">
        <v>5211</v>
      </c>
      <c r="F9" s="14"/>
      <c r="G9" s="14"/>
      <c r="H9" s="14"/>
      <c r="I9" s="14"/>
      <c r="J9" s="14"/>
    </row>
    <row r="10" spans="1:10" ht="15" customHeight="1" x14ac:dyDescent="0.25">
      <c r="A10" s="5" t="s">
        <v>25</v>
      </c>
      <c r="B10" s="14">
        <v>19545</v>
      </c>
      <c r="C10" s="14">
        <v>18634</v>
      </c>
      <c r="D10" s="14">
        <v>5066</v>
      </c>
      <c r="E10" s="14">
        <v>4773</v>
      </c>
      <c r="F10" s="14"/>
      <c r="G10" s="14"/>
      <c r="H10" s="14"/>
      <c r="I10" s="14"/>
      <c r="J10" s="14"/>
    </row>
    <row r="11" spans="1:10" ht="15" customHeight="1" x14ac:dyDescent="0.25">
      <c r="A11" s="5" t="s">
        <v>26</v>
      </c>
      <c r="B11" s="14">
        <v>17609</v>
      </c>
      <c r="C11" s="14">
        <v>18556</v>
      </c>
      <c r="D11" s="14">
        <v>4581</v>
      </c>
      <c r="E11" s="14">
        <v>4811</v>
      </c>
      <c r="F11" s="14"/>
      <c r="G11" s="14"/>
      <c r="H11" s="14"/>
      <c r="I11" s="14"/>
      <c r="J11" s="14"/>
    </row>
    <row r="12" spans="1:10" ht="15" customHeight="1" x14ac:dyDescent="0.25">
      <c r="A12" s="5" t="s">
        <v>27</v>
      </c>
      <c r="B12" s="14">
        <v>19255</v>
      </c>
      <c r="C12" s="14">
        <v>20783</v>
      </c>
      <c r="D12" s="14">
        <v>4927</v>
      </c>
      <c r="E12" s="14">
        <v>5130</v>
      </c>
      <c r="F12" s="14"/>
      <c r="G12" s="14"/>
      <c r="H12" s="14"/>
      <c r="I12" s="14"/>
      <c r="J12" s="14"/>
    </row>
    <row r="13" spans="1:10" ht="15" customHeight="1" x14ac:dyDescent="0.25">
      <c r="A13" s="5" t="s">
        <v>28</v>
      </c>
      <c r="B13" s="14">
        <v>18071</v>
      </c>
      <c r="C13" s="14">
        <v>19722</v>
      </c>
      <c r="D13" s="14">
        <v>4625</v>
      </c>
      <c r="E13" s="14">
        <v>5030</v>
      </c>
      <c r="F13" s="14"/>
      <c r="G13" s="14"/>
      <c r="H13" s="14"/>
      <c r="I13" s="14"/>
      <c r="J13" s="14"/>
    </row>
    <row r="14" spans="1:10" ht="15" customHeight="1" x14ac:dyDescent="0.25">
      <c r="A14" s="5" t="s">
        <v>29</v>
      </c>
      <c r="B14" s="14">
        <v>17490</v>
      </c>
      <c r="C14" s="14">
        <v>18696</v>
      </c>
      <c r="D14" s="14">
        <v>4658</v>
      </c>
      <c r="E14" s="14">
        <v>5024</v>
      </c>
      <c r="F14" s="14"/>
      <c r="G14" s="14"/>
      <c r="H14" s="14"/>
      <c r="I14" s="14"/>
      <c r="J14" s="14"/>
    </row>
    <row r="15" spans="1:10" ht="15" customHeight="1" x14ac:dyDescent="0.25">
      <c r="A15" s="5" t="s">
        <v>30</v>
      </c>
      <c r="B15" s="14">
        <v>17564</v>
      </c>
      <c r="C15" s="14">
        <v>18986</v>
      </c>
      <c r="D15" s="14">
        <v>5273</v>
      </c>
      <c r="E15" s="14">
        <v>4989</v>
      </c>
      <c r="F15" s="14"/>
      <c r="G15" s="14"/>
      <c r="H15" s="14"/>
      <c r="I15" s="14"/>
      <c r="J15" s="14"/>
    </row>
    <row r="16" spans="1:10" ht="15" customHeight="1" x14ac:dyDescent="0.25">
      <c r="A16" s="5" t="s">
        <v>31</v>
      </c>
      <c r="B16" s="14">
        <v>16040</v>
      </c>
      <c r="C16" s="14">
        <v>19411</v>
      </c>
      <c r="D16" s="14">
        <v>4969</v>
      </c>
      <c r="E16" s="14">
        <v>5117</v>
      </c>
      <c r="F16" s="14"/>
      <c r="G16" s="14"/>
      <c r="H16" s="14"/>
      <c r="I16" s="14"/>
      <c r="J16" s="14"/>
    </row>
    <row r="17" spans="1:10" ht="15" customHeight="1" x14ac:dyDescent="0.25">
      <c r="A17" s="5" t="s">
        <v>32</v>
      </c>
      <c r="B17" s="14">
        <v>18310</v>
      </c>
      <c r="C17" s="14">
        <v>19161</v>
      </c>
      <c r="D17" s="14">
        <v>5219</v>
      </c>
      <c r="E17" s="14">
        <v>5538</v>
      </c>
      <c r="F17" s="14"/>
      <c r="G17" s="14"/>
      <c r="H17" s="14"/>
      <c r="I17" s="14"/>
      <c r="J17" s="14"/>
    </row>
    <row r="18" spans="1:10" ht="15" customHeight="1" x14ac:dyDescent="0.25">
      <c r="A18" s="5" t="s">
        <v>33</v>
      </c>
      <c r="B18" s="14">
        <v>18176</v>
      </c>
      <c r="C18" s="14">
        <v>18897.833333333328</v>
      </c>
      <c r="D18" s="14">
        <v>5202.166666666667</v>
      </c>
      <c r="E18" s="14">
        <v>5213.166666666667</v>
      </c>
      <c r="F18" s="14"/>
      <c r="G18" s="15"/>
      <c r="H18" s="14"/>
      <c r="I18" s="14"/>
      <c r="J18" s="14"/>
    </row>
    <row r="19" spans="1:10" ht="15" customHeight="1" x14ac:dyDescent="0.25">
      <c r="A19" s="5"/>
      <c r="B19" s="15"/>
      <c r="C19" s="15"/>
      <c r="D19" s="15"/>
      <c r="E19" s="15"/>
      <c r="F19" s="16"/>
      <c r="G19" s="17"/>
    </row>
    <row r="20" spans="1:10" ht="15" customHeight="1" x14ac:dyDescent="0.25">
      <c r="A20" s="5"/>
      <c r="B20" s="4"/>
      <c r="C20" s="4"/>
      <c r="D20" s="4"/>
      <c r="E20" s="6"/>
      <c r="F20" s="6"/>
    </row>
    <row r="21" spans="1:10" ht="15" customHeight="1" x14ac:dyDescent="0.25">
      <c r="A21" s="5"/>
      <c r="B21" s="6"/>
      <c r="C21" s="6"/>
      <c r="D21" s="6"/>
      <c r="E21" s="6"/>
      <c r="F21" s="6"/>
      <c r="G21" s="6"/>
    </row>
    <row r="22" spans="1:10" ht="41.25" customHeight="1" x14ac:dyDescent="0.25">
      <c r="A22" s="10" t="s">
        <v>34</v>
      </c>
      <c r="B22" s="56" t="s">
        <v>35</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3"/>
  <sheetViews>
    <sheetView workbookViewId="0"/>
  </sheetViews>
  <sheetFormatPr baseColWidth="10" defaultRowHeight="15" x14ac:dyDescent="0.25"/>
  <cols>
    <col min="1" max="1" width="11.42578125" customWidth="1"/>
    <col min="2" max="9" width="17.7109375" customWidth="1"/>
    <col min="10" max="10" width="11.42578125" customWidth="1"/>
  </cols>
  <sheetData>
    <row r="1" spans="1:11" ht="15" customHeight="1" x14ac:dyDescent="0.25">
      <c r="A1" s="1" t="s">
        <v>0</v>
      </c>
    </row>
    <row r="2" spans="1:11" ht="18.75" customHeight="1" x14ac:dyDescent="0.3">
      <c r="A2" s="1"/>
      <c r="C2" s="2" t="s">
        <v>198</v>
      </c>
    </row>
    <row r="3" spans="1:11" ht="15.75" customHeight="1" x14ac:dyDescent="0.25">
      <c r="C3" s="11" t="s">
        <v>199</v>
      </c>
    </row>
    <row r="4" spans="1:11" ht="15" customHeight="1" x14ac:dyDescent="0.25"/>
    <row r="5" spans="1:11" ht="48.75" customHeight="1" x14ac:dyDescent="0.25">
      <c r="A5" t="s">
        <v>16</v>
      </c>
      <c r="B5" s="42" t="s">
        <v>200</v>
      </c>
      <c r="C5" s="42" t="s">
        <v>201</v>
      </c>
      <c r="D5" s="42" t="s">
        <v>202</v>
      </c>
      <c r="E5" s="42" t="s">
        <v>203</v>
      </c>
      <c r="F5" s="42" t="s">
        <v>204</v>
      </c>
      <c r="G5" s="42" t="s">
        <v>205</v>
      </c>
      <c r="H5" s="42" t="s">
        <v>206</v>
      </c>
      <c r="I5" s="42" t="s">
        <v>207</v>
      </c>
      <c r="J5" s="42" t="s">
        <v>208</v>
      </c>
      <c r="K5" s="42" t="s">
        <v>209</v>
      </c>
    </row>
    <row r="6" spans="1:11" ht="15" customHeight="1" x14ac:dyDescent="0.25">
      <c r="A6" s="5" t="s">
        <v>21</v>
      </c>
      <c r="B6" s="14">
        <v>1477</v>
      </c>
      <c r="C6" s="14">
        <v>254</v>
      </c>
      <c r="D6" s="14">
        <v>80</v>
      </c>
      <c r="E6" s="14"/>
      <c r="F6" s="14">
        <v>1810</v>
      </c>
      <c r="G6" s="14">
        <v>479</v>
      </c>
      <c r="H6" s="14">
        <v>27</v>
      </c>
      <c r="I6" s="14">
        <v>6</v>
      </c>
      <c r="J6" s="14">
        <v>511</v>
      </c>
      <c r="K6" s="14">
        <v>2321</v>
      </c>
    </row>
    <row r="7" spans="1:11" ht="15" customHeight="1" x14ac:dyDescent="0.25">
      <c r="A7" s="5" t="s">
        <v>22</v>
      </c>
      <c r="B7" s="14">
        <v>1405</v>
      </c>
      <c r="C7" s="14">
        <v>234</v>
      </c>
      <c r="D7" s="14">
        <v>68</v>
      </c>
      <c r="E7" s="14"/>
      <c r="F7" s="14">
        <v>1708</v>
      </c>
      <c r="G7" s="14">
        <v>471</v>
      </c>
      <c r="H7" s="14">
        <v>29</v>
      </c>
      <c r="I7" s="14">
        <v>7</v>
      </c>
      <c r="J7" s="14">
        <v>507</v>
      </c>
      <c r="K7" s="14">
        <v>2214</v>
      </c>
    </row>
    <row r="8" spans="1:11" ht="15" customHeight="1" x14ac:dyDescent="0.25">
      <c r="A8" s="5" t="s">
        <v>23</v>
      </c>
      <c r="B8" s="14">
        <v>802</v>
      </c>
      <c r="C8" s="14">
        <v>123</v>
      </c>
      <c r="D8" s="14">
        <v>30</v>
      </c>
      <c r="E8" s="14">
        <v>0</v>
      </c>
      <c r="F8" s="14">
        <v>956</v>
      </c>
      <c r="G8" s="14">
        <v>257</v>
      </c>
      <c r="H8" s="14">
        <v>15</v>
      </c>
      <c r="I8" s="14">
        <v>3</v>
      </c>
      <c r="J8" s="14">
        <v>275</v>
      </c>
      <c r="K8" s="14">
        <v>1231</v>
      </c>
    </row>
    <row r="9" spans="1:11" ht="15" customHeight="1" x14ac:dyDescent="0.25">
      <c r="A9" s="5" t="s">
        <v>24</v>
      </c>
      <c r="B9" s="14">
        <v>380</v>
      </c>
      <c r="C9" s="14">
        <v>56</v>
      </c>
      <c r="D9" s="14">
        <v>14</v>
      </c>
      <c r="E9" s="14">
        <v>0</v>
      </c>
      <c r="F9" s="14">
        <v>451</v>
      </c>
      <c r="G9" s="14">
        <v>105</v>
      </c>
      <c r="H9" s="14">
        <v>6</v>
      </c>
      <c r="I9" s="14">
        <v>1</v>
      </c>
      <c r="J9" s="14">
        <v>112</v>
      </c>
      <c r="K9" s="14">
        <v>563</v>
      </c>
    </row>
    <row r="10" spans="1:11" ht="15" customHeight="1" x14ac:dyDescent="0.25">
      <c r="A10" s="5" t="s">
        <v>25</v>
      </c>
      <c r="B10" s="14">
        <v>273</v>
      </c>
      <c r="C10" s="14">
        <v>50</v>
      </c>
      <c r="D10" s="14">
        <v>12</v>
      </c>
      <c r="E10" s="14">
        <v>0</v>
      </c>
      <c r="F10" s="14">
        <v>335</v>
      </c>
      <c r="G10" s="14">
        <v>107</v>
      </c>
      <c r="H10" s="14">
        <v>8</v>
      </c>
      <c r="I10" s="14">
        <v>1</v>
      </c>
      <c r="J10" s="14">
        <v>116</v>
      </c>
      <c r="K10" s="14">
        <v>452</v>
      </c>
    </row>
    <row r="11" spans="1:11" ht="15" customHeight="1" x14ac:dyDescent="0.25">
      <c r="A11" s="5" t="s">
        <v>26</v>
      </c>
      <c r="B11" s="14">
        <v>964</v>
      </c>
      <c r="C11" s="14">
        <v>198</v>
      </c>
      <c r="D11" s="14">
        <v>30</v>
      </c>
      <c r="E11" s="14">
        <v>0</v>
      </c>
      <c r="F11" s="14">
        <v>1193</v>
      </c>
      <c r="G11" s="14">
        <v>297</v>
      </c>
      <c r="H11" s="14">
        <v>22</v>
      </c>
      <c r="I11" s="14">
        <v>2</v>
      </c>
      <c r="J11" s="14">
        <v>321</v>
      </c>
      <c r="K11" s="14">
        <v>1514</v>
      </c>
    </row>
    <row r="12" spans="1:11" ht="15" customHeight="1" x14ac:dyDescent="0.25">
      <c r="A12" s="5" t="s">
        <v>27</v>
      </c>
      <c r="B12" s="14">
        <v>1066</v>
      </c>
      <c r="C12" s="14">
        <v>181</v>
      </c>
      <c r="D12" s="14">
        <v>33</v>
      </c>
      <c r="E12" s="14">
        <v>0</v>
      </c>
      <c r="F12" s="14">
        <v>1280</v>
      </c>
      <c r="G12" s="14">
        <v>312</v>
      </c>
      <c r="H12" s="14">
        <v>20</v>
      </c>
      <c r="I12" s="14">
        <v>3</v>
      </c>
      <c r="J12" s="14">
        <v>335</v>
      </c>
      <c r="K12" s="14">
        <v>1614</v>
      </c>
    </row>
    <row r="13" spans="1:11" ht="15" customHeight="1" x14ac:dyDescent="0.25">
      <c r="A13" s="5" t="s">
        <v>28</v>
      </c>
      <c r="B13" s="14">
        <v>981</v>
      </c>
      <c r="C13" s="14">
        <v>192</v>
      </c>
      <c r="D13" s="14">
        <v>34</v>
      </c>
      <c r="E13" s="14">
        <v>0</v>
      </c>
      <c r="F13" s="14">
        <v>1207</v>
      </c>
      <c r="G13" s="14">
        <v>292</v>
      </c>
      <c r="H13" s="14">
        <v>20</v>
      </c>
      <c r="I13" s="14">
        <v>3</v>
      </c>
      <c r="J13" s="14">
        <v>314</v>
      </c>
      <c r="K13" s="14">
        <v>1521</v>
      </c>
    </row>
    <row r="14" spans="1:11" ht="15" customHeight="1" x14ac:dyDescent="0.25">
      <c r="A14" s="5" t="s">
        <v>29</v>
      </c>
      <c r="B14" s="14">
        <v>842</v>
      </c>
      <c r="C14" s="14">
        <v>158</v>
      </c>
      <c r="D14" s="14">
        <v>24</v>
      </c>
      <c r="E14" s="14">
        <v>0</v>
      </c>
      <c r="F14" s="14">
        <v>1024</v>
      </c>
      <c r="G14" s="14">
        <v>252</v>
      </c>
      <c r="H14" s="14">
        <v>24</v>
      </c>
      <c r="I14" s="14">
        <v>1</v>
      </c>
      <c r="J14" s="14">
        <v>278</v>
      </c>
      <c r="K14" s="14">
        <v>1301</v>
      </c>
    </row>
    <row r="15" spans="1:11" ht="15" customHeight="1" x14ac:dyDescent="0.25">
      <c r="A15" s="5" t="s">
        <v>30</v>
      </c>
      <c r="B15" s="14">
        <v>1068</v>
      </c>
      <c r="C15" s="14">
        <v>191</v>
      </c>
      <c r="D15" s="14">
        <v>37</v>
      </c>
      <c r="E15" s="14">
        <v>0</v>
      </c>
      <c r="F15" s="14">
        <v>1297</v>
      </c>
      <c r="G15" s="14">
        <v>335</v>
      </c>
      <c r="H15" s="14">
        <v>20</v>
      </c>
      <c r="I15" s="14">
        <v>2</v>
      </c>
      <c r="J15" s="14">
        <v>358</v>
      </c>
      <c r="K15" s="14">
        <v>1655</v>
      </c>
    </row>
    <row r="16" spans="1:11" ht="15" customHeight="1" x14ac:dyDescent="0.25">
      <c r="A16" s="5" t="s">
        <v>31</v>
      </c>
      <c r="B16" s="14">
        <v>867</v>
      </c>
      <c r="C16" s="14">
        <v>149</v>
      </c>
      <c r="D16" s="14">
        <v>36</v>
      </c>
      <c r="E16" s="14">
        <v>0</v>
      </c>
      <c r="F16" s="14">
        <v>1053</v>
      </c>
      <c r="G16" s="14">
        <v>265</v>
      </c>
      <c r="H16" s="14">
        <v>15</v>
      </c>
      <c r="I16" s="14">
        <v>3</v>
      </c>
      <c r="J16" s="14">
        <v>282</v>
      </c>
      <c r="K16" s="14">
        <v>1335</v>
      </c>
    </row>
    <row r="17" spans="1:11" ht="15" customHeight="1" x14ac:dyDescent="0.25">
      <c r="A17" s="5" t="s">
        <v>32</v>
      </c>
      <c r="B17" s="14">
        <v>1181</v>
      </c>
      <c r="C17" s="14">
        <v>220</v>
      </c>
      <c r="D17" s="14">
        <v>51</v>
      </c>
      <c r="E17" s="14">
        <v>0</v>
      </c>
      <c r="F17" s="14">
        <v>1452</v>
      </c>
      <c r="G17" s="14">
        <v>385</v>
      </c>
      <c r="H17" s="14">
        <v>21</v>
      </c>
      <c r="I17" s="14">
        <v>3</v>
      </c>
      <c r="J17" s="14">
        <v>408</v>
      </c>
      <c r="K17" s="14">
        <v>1861</v>
      </c>
    </row>
    <row r="18" spans="1:11" ht="15" customHeight="1" x14ac:dyDescent="0.25">
      <c r="A18" s="5" t="s">
        <v>128</v>
      </c>
      <c r="B18" s="14">
        <v>11308</v>
      </c>
      <c r="C18" s="14">
        <v>2007</v>
      </c>
      <c r="D18" s="14">
        <v>450</v>
      </c>
      <c r="E18" s="14">
        <v>1</v>
      </c>
      <c r="F18" s="14">
        <v>13765</v>
      </c>
      <c r="G18" s="14">
        <v>3558</v>
      </c>
      <c r="H18" s="14">
        <v>226</v>
      </c>
      <c r="I18" s="14">
        <v>34</v>
      </c>
      <c r="J18" s="14">
        <v>3818</v>
      </c>
      <c r="K18" s="14">
        <v>17582</v>
      </c>
    </row>
    <row r="19" spans="1:11" ht="15" customHeight="1" x14ac:dyDescent="0.25">
      <c r="A19" s="5"/>
      <c r="B19" s="4"/>
      <c r="C19" s="4"/>
      <c r="D19" s="4"/>
      <c r="E19" s="4"/>
      <c r="F19" s="6"/>
      <c r="G19" s="6"/>
    </row>
    <row r="20" spans="1:11" ht="15" customHeight="1" x14ac:dyDescent="0.25">
      <c r="A20" s="5"/>
      <c r="B20" s="4"/>
      <c r="C20" s="4"/>
      <c r="D20" s="4"/>
      <c r="E20" s="37"/>
      <c r="F20" s="6"/>
      <c r="G20" s="6"/>
      <c r="J20" s="4"/>
    </row>
    <row r="21" spans="1:11" ht="15" customHeight="1" x14ac:dyDescent="0.25">
      <c r="A21" s="5"/>
      <c r="B21" s="6"/>
      <c r="C21" s="6"/>
      <c r="D21" s="6"/>
      <c r="E21" s="6"/>
      <c r="F21" s="6"/>
      <c r="G21" s="6"/>
    </row>
    <row r="22" spans="1:11" ht="42" customHeight="1" x14ac:dyDescent="0.25">
      <c r="A22" s="10" t="s">
        <v>34</v>
      </c>
      <c r="B22" s="56" t="s">
        <v>210</v>
      </c>
      <c r="C22" s="55"/>
      <c r="D22" s="55"/>
      <c r="E22" s="55"/>
      <c r="F22" s="55"/>
      <c r="G22" s="55"/>
    </row>
    <row r="23" spans="1:11" ht="15" customHeight="1" x14ac:dyDescent="0.25">
      <c r="A23" s="5"/>
      <c r="B23" s="18"/>
      <c r="C23" s="18"/>
      <c r="D23" s="18"/>
      <c r="E23" s="18"/>
      <c r="F23" s="18"/>
      <c r="G23" s="18"/>
    </row>
    <row r="24" spans="1:11" ht="15" customHeight="1" x14ac:dyDescent="0.25">
      <c r="A24" s="5"/>
      <c r="B24" s="18"/>
      <c r="C24" s="18"/>
      <c r="D24" s="18"/>
      <c r="E24" s="18"/>
      <c r="F24" s="18"/>
      <c r="G24" s="18"/>
    </row>
    <row r="25" spans="1:11" ht="15" customHeight="1" x14ac:dyDescent="0.25">
      <c r="A25" s="5"/>
      <c r="B25" s="18"/>
      <c r="C25" s="18"/>
      <c r="D25" s="18"/>
      <c r="E25" s="18"/>
      <c r="F25" s="18"/>
      <c r="G25" s="18"/>
    </row>
    <row r="26" spans="1:11" ht="15" customHeight="1" x14ac:dyDescent="0.25">
      <c r="A26" s="5"/>
      <c r="B26" s="6"/>
      <c r="C26" s="6"/>
      <c r="D26" s="6"/>
      <c r="E26" s="6"/>
      <c r="F26" s="6"/>
      <c r="G26" s="6"/>
    </row>
    <row r="27" spans="1:11" ht="15" customHeight="1" x14ac:dyDescent="0.25">
      <c r="A27" s="5"/>
      <c r="B27" s="6"/>
      <c r="C27" s="6"/>
      <c r="D27" s="6"/>
      <c r="E27" s="6"/>
      <c r="F27" s="6"/>
      <c r="G27" s="6"/>
    </row>
    <row r="28" spans="1:11" ht="15" customHeight="1" x14ac:dyDescent="0.25">
      <c r="A28" s="5"/>
      <c r="B28" s="6"/>
      <c r="C28" s="6"/>
      <c r="D28" s="6"/>
      <c r="E28" s="6"/>
      <c r="F28" s="6"/>
      <c r="G28" s="6"/>
    </row>
    <row r="29" spans="1:11" ht="15" customHeight="1" x14ac:dyDescent="0.25">
      <c r="A29" s="5"/>
      <c r="B29" s="6"/>
      <c r="C29" s="6"/>
      <c r="D29" s="6"/>
      <c r="E29" s="6"/>
      <c r="F29" s="6"/>
      <c r="G29" s="6"/>
    </row>
    <row r="30" spans="1:11" ht="15" customHeight="1" x14ac:dyDescent="0.25">
      <c r="B30" s="13"/>
      <c r="C30" s="13"/>
      <c r="D30" s="13"/>
      <c r="E30" s="13"/>
      <c r="F30" s="13"/>
      <c r="G30" s="13"/>
      <c r="H30" s="12"/>
      <c r="I30" s="12"/>
    </row>
    <row r="31" spans="1:11" ht="15" customHeight="1" x14ac:dyDescent="0.25">
      <c r="B31" s="14"/>
      <c r="C31" s="14"/>
      <c r="D31" s="14"/>
      <c r="E31" s="14"/>
      <c r="F31" s="14"/>
      <c r="G31" s="14"/>
      <c r="H31" s="14"/>
      <c r="I31" s="14"/>
    </row>
    <row r="32" spans="1:11" ht="15" customHeight="1" x14ac:dyDescent="0.25">
      <c r="B32" s="14"/>
      <c r="C32" s="14"/>
      <c r="D32" s="14"/>
      <c r="E32" s="14"/>
      <c r="F32" s="14"/>
      <c r="G32" s="14"/>
      <c r="H32" s="14"/>
      <c r="I32" s="14"/>
    </row>
    <row r="33" spans="2:9" ht="15" customHeight="1" x14ac:dyDescent="0.25">
      <c r="B33" s="14"/>
      <c r="C33" s="14"/>
      <c r="D33" s="14"/>
      <c r="E33" s="14"/>
      <c r="F33" s="14"/>
      <c r="G33" s="14"/>
      <c r="H33" s="14"/>
      <c r="I33" s="14"/>
    </row>
    <row r="34" spans="2:9" ht="15" customHeight="1" x14ac:dyDescent="0.25">
      <c r="B34" s="14"/>
      <c r="C34" s="14"/>
      <c r="D34" s="14"/>
      <c r="E34" s="14"/>
      <c r="F34" s="14"/>
      <c r="G34" s="14"/>
      <c r="H34" s="14"/>
      <c r="I34" s="14"/>
    </row>
    <row r="35" spans="2:9" ht="15" customHeight="1" x14ac:dyDescent="0.25">
      <c r="B35" s="14"/>
      <c r="C35" s="14"/>
      <c r="D35" s="14"/>
      <c r="E35" s="14"/>
      <c r="F35" s="14"/>
      <c r="G35" s="14"/>
      <c r="H35" s="14"/>
      <c r="I35" s="14"/>
    </row>
    <row r="36" spans="2:9" ht="15" customHeight="1" x14ac:dyDescent="0.25">
      <c r="B36" s="14"/>
      <c r="C36" s="14"/>
      <c r="D36" s="14"/>
      <c r="E36" s="14"/>
      <c r="F36" s="14"/>
      <c r="G36" s="14"/>
      <c r="H36" s="14"/>
      <c r="I36" s="14"/>
    </row>
    <row r="37" spans="2:9" ht="15" customHeight="1" x14ac:dyDescent="0.25">
      <c r="B37" s="14"/>
      <c r="C37" s="14"/>
      <c r="D37" s="14"/>
      <c r="E37" s="14"/>
      <c r="F37" s="14"/>
      <c r="G37" s="14"/>
      <c r="H37" s="14"/>
      <c r="I37" s="14"/>
    </row>
    <row r="38" spans="2:9" ht="15" customHeight="1" x14ac:dyDescent="0.25">
      <c r="B38" s="14"/>
      <c r="C38" s="14"/>
      <c r="D38" s="14"/>
      <c r="E38" s="14"/>
      <c r="F38" s="14"/>
      <c r="G38" s="14"/>
      <c r="H38" s="14"/>
      <c r="I38" s="14"/>
    </row>
    <row r="39" spans="2:9" ht="15" customHeight="1" x14ac:dyDescent="0.25">
      <c r="B39" s="14"/>
      <c r="C39" s="14"/>
      <c r="D39" s="14"/>
      <c r="E39" s="14"/>
      <c r="F39" s="14"/>
      <c r="G39" s="14"/>
      <c r="H39" s="14"/>
      <c r="I39" s="14"/>
    </row>
    <row r="40" spans="2:9" ht="15" customHeight="1" x14ac:dyDescent="0.25">
      <c r="B40" s="14"/>
      <c r="C40" s="14"/>
      <c r="D40" s="14"/>
      <c r="E40" s="14"/>
      <c r="F40" s="14"/>
      <c r="G40" s="14"/>
      <c r="H40" s="14"/>
      <c r="I40" s="14"/>
    </row>
    <row r="41" spans="2:9" ht="15" customHeight="1" x14ac:dyDescent="0.25">
      <c r="B41" s="14"/>
      <c r="C41" s="14"/>
      <c r="D41" s="14"/>
      <c r="E41" s="14"/>
      <c r="F41" s="14"/>
      <c r="G41" s="14"/>
      <c r="H41" s="14"/>
      <c r="I41" s="14"/>
    </row>
    <row r="42" spans="2:9" ht="15" customHeight="1" x14ac:dyDescent="0.25">
      <c r="B42" s="14"/>
      <c r="C42" s="14"/>
      <c r="D42" s="14"/>
      <c r="E42" s="14"/>
      <c r="F42" s="14"/>
      <c r="G42" s="14"/>
      <c r="H42" s="14"/>
      <c r="I42" s="14"/>
    </row>
    <row r="43" spans="2:9" ht="15" customHeight="1" x14ac:dyDescent="0.25">
      <c r="B43" s="14"/>
      <c r="C43" s="14"/>
      <c r="D43" s="14"/>
      <c r="E43" s="14"/>
      <c r="F43" s="14"/>
      <c r="G43" s="14"/>
      <c r="H43" s="14"/>
      <c r="I43" s="14"/>
    </row>
  </sheetData>
  <mergeCells count="1">
    <mergeCell ref="B22:G22"/>
  </mergeCells>
  <pageMargins left="0.70000000000000007" right="0.700000000000000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316"/>
  <sheetViews>
    <sheetView workbookViewId="0"/>
  </sheetViews>
  <sheetFormatPr baseColWidth="10" defaultRowHeight="15" x14ac:dyDescent="0.25"/>
  <cols>
    <col min="1" max="1" width="11.42578125" customWidth="1"/>
    <col min="2" max="2" width="18.140625" customWidth="1"/>
    <col min="3" max="3" width="24.140625" customWidth="1"/>
    <col min="4" max="4" width="28.42578125" customWidth="1"/>
    <col min="5" max="7" width="13.85546875" customWidth="1"/>
    <col min="8" max="8" width="11.42578125" customWidth="1"/>
  </cols>
  <sheetData>
    <row r="1" spans="1:15" ht="15" customHeight="1" x14ac:dyDescent="0.25">
      <c r="A1" s="1" t="s">
        <v>0</v>
      </c>
    </row>
    <row r="2" spans="1:15" ht="18.75" customHeight="1" x14ac:dyDescent="0.3">
      <c r="A2" s="1"/>
      <c r="C2" s="2" t="s">
        <v>211</v>
      </c>
    </row>
    <row r="3" spans="1:15" ht="15.75" customHeight="1" x14ac:dyDescent="0.25">
      <c r="C3" s="11" t="s">
        <v>212</v>
      </c>
    </row>
    <row r="4" spans="1:15" ht="15" customHeight="1" x14ac:dyDescent="0.25"/>
    <row r="5" spans="1:15" ht="44.25" customHeight="1" x14ac:dyDescent="0.25">
      <c r="A5" s="5" t="s">
        <v>16</v>
      </c>
      <c r="B5" s="39" t="s">
        <v>213</v>
      </c>
      <c r="C5" s="39" t="s">
        <v>214</v>
      </c>
      <c r="D5" s="39" t="s">
        <v>215</v>
      </c>
    </row>
    <row r="6" spans="1:15" ht="15" customHeight="1" x14ac:dyDescent="0.25">
      <c r="A6" s="30">
        <v>45292</v>
      </c>
      <c r="B6" s="43">
        <v>924</v>
      </c>
      <c r="C6" s="43">
        <v>77</v>
      </c>
      <c r="D6" s="29">
        <v>4.8399999999999999E-2</v>
      </c>
      <c r="E6" s="29"/>
      <c r="F6" s="4"/>
      <c r="G6" s="4"/>
      <c r="H6" s="4"/>
      <c r="I6" s="4"/>
      <c r="J6" s="4"/>
      <c r="K6" s="4"/>
    </row>
    <row r="7" spans="1:15" ht="15" customHeight="1" x14ac:dyDescent="0.25">
      <c r="A7" s="30">
        <v>45323</v>
      </c>
      <c r="B7" s="43">
        <v>316</v>
      </c>
      <c r="C7" s="43">
        <v>39</v>
      </c>
      <c r="D7" s="29">
        <v>2.01E-2</v>
      </c>
      <c r="E7" s="29"/>
      <c r="F7" s="4"/>
      <c r="G7" s="4"/>
      <c r="H7" s="4"/>
      <c r="I7" s="4"/>
      <c r="J7" s="4"/>
      <c r="K7" s="4"/>
    </row>
    <row r="8" spans="1:15" ht="15" customHeight="1" x14ac:dyDescent="0.25">
      <c r="A8" s="30">
        <v>45352</v>
      </c>
      <c r="B8" s="43">
        <v>2233</v>
      </c>
      <c r="C8" s="43">
        <v>85</v>
      </c>
      <c r="D8" s="29">
        <v>6.59E-2</v>
      </c>
      <c r="E8" s="29"/>
      <c r="F8" s="4"/>
      <c r="G8" s="4"/>
      <c r="H8" s="4"/>
      <c r="I8" s="4"/>
      <c r="J8" s="4"/>
      <c r="K8" s="4"/>
      <c r="N8" s="4"/>
      <c r="O8" s="4"/>
    </row>
    <row r="9" spans="1:15" ht="15" customHeight="1" x14ac:dyDescent="0.25">
      <c r="A9" s="30">
        <v>45383</v>
      </c>
      <c r="B9" s="43">
        <v>955</v>
      </c>
      <c r="C9" s="43">
        <v>56</v>
      </c>
      <c r="D9" s="29">
        <v>0.1111</v>
      </c>
      <c r="E9" s="29"/>
      <c r="F9" s="4"/>
      <c r="G9" s="4"/>
      <c r="H9" s="4"/>
      <c r="I9" s="4"/>
      <c r="J9" s="4"/>
      <c r="K9" s="4"/>
      <c r="N9" s="4"/>
      <c r="O9" s="4"/>
    </row>
    <row r="10" spans="1:15" ht="15" customHeight="1" x14ac:dyDescent="0.25">
      <c r="A10" s="30">
        <v>45413</v>
      </c>
      <c r="B10" s="43">
        <v>816</v>
      </c>
      <c r="C10" s="43">
        <v>42</v>
      </c>
      <c r="D10" s="29">
        <v>9.5399999999999985E-2</v>
      </c>
      <c r="E10" s="29"/>
      <c r="F10" s="4"/>
      <c r="G10" s="4"/>
      <c r="H10" s="4"/>
      <c r="I10" s="4"/>
      <c r="J10" s="4"/>
      <c r="K10" s="4"/>
      <c r="N10" s="4"/>
      <c r="O10" s="4"/>
    </row>
    <row r="11" spans="1:15" ht="15" customHeight="1" x14ac:dyDescent="0.25">
      <c r="A11" s="30">
        <v>45444</v>
      </c>
      <c r="B11" s="43">
        <v>4069</v>
      </c>
      <c r="C11" s="43">
        <v>138</v>
      </c>
      <c r="D11" s="29">
        <v>0.15279999999999999</v>
      </c>
      <c r="E11" s="29"/>
      <c r="F11" s="4"/>
      <c r="G11" s="4"/>
      <c r="H11" s="4"/>
      <c r="I11" s="4"/>
      <c r="J11" s="4"/>
      <c r="K11" s="4"/>
      <c r="N11" s="4"/>
      <c r="O11" s="4"/>
    </row>
    <row r="12" spans="1:15" ht="15" customHeight="1" x14ac:dyDescent="0.25">
      <c r="A12" s="30">
        <v>45474</v>
      </c>
      <c r="B12" s="43">
        <v>4851</v>
      </c>
      <c r="C12" s="43">
        <v>57</v>
      </c>
      <c r="D12" s="29">
        <v>9.4100000000000003E-2</v>
      </c>
      <c r="E12" s="29"/>
      <c r="F12" s="4"/>
      <c r="G12" s="4"/>
      <c r="H12" s="4"/>
      <c r="I12" s="4"/>
      <c r="J12" s="4"/>
      <c r="K12" s="4"/>
      <c r="N12" s="4"/>
      <c r="O12" s="4"/>
    </row>
    <row r="13" spans="1:15" ht="15" customHeight="1" x14ac:dyDescent="0.25">
      <c r="A13" s="30">
        <v>45505</v>
      </c>
      <c r="B13" s="43">
        <v>166</v>
      </c>
      <c r="C13" s="43">
        <v>108</v>
      </c>
      <c r="D13" s="29">
        <v>1.34E-2</v>
      </c>
      <c r="E13" s="29"/>
      <c r="F13" s="4"/>
      <c r="G13" s="4"/>
      <c r="H13" s="4"/>
      <c r="I13" s="4"/>
      <c r="J13" s="4"/>
      <c r="K13" s="4"/>
      <c r="N13" s="4"/>
      <c r="O13" s="4"/>
    </row>
    <row r="14" spans="1:15" ht="15" customHeight="1" x14ac:dyDescent="0.25">
      <c r="A14" s="30">
        <v>45536</v>
      </c>
      <c r="B14" s="43">
        <v>2631</v>
      </c>
      <c r="C14" s="43">
        <v>25</v>
      </c>
      <c r="D14" s="29">
        <v>9.7200000000000009E-2</v>
      </c>
      <c r="E14" s="29"/>
      <c r="F14" s="4"/>
      <c r="G14" s="4"/>
      <c r="H14" s="4"/>
      <c r="I14" s="4"/>
      <c r="J14" s="4"/>
      <c r="K14" s="4"/>
      <c r="N14" s="4"/>
      <c r="O14" s="4"/>
    </row>
    <row r="15" spans="1:15" ht="15" customHeight="1" x14ac:dyDescent="0.25">
      <c r="A15" s="30">
        <v>45566</v>
      </c>
      <c r="B15" s="43">
        <v>2952</v>
      </c>
      <c r="C15" s="43">
        <v>57</v>
      </c>
      <c r="D15" s="29">
        <v>6.5799999999999997E-2</v>
      </c>
      <c r="E15" s="29"/>
      <c r="F15" s="4"/>
      <c r="G15" s="4"/>
      <c r="H15" s="4"/>
      <c r="I15" s="4"/>
      <c r="J15" s="4"/>
      <c r="K15" s="4"/>
      <c r="N15" s="4"/>
      <c r="O15" s="4"/>
    </row>
    <row r="16" spans="1:15" ht="15" customHeight="1" x14ac:dyDescent="0.25">
      <c r="A16" s="30">
        <v>45597</v>
      </c>
      <c r="B16" s="43">
        <v>464</v>
      </c>
      <c r="C16" s="43">
        <v>68</v>
      </c>
      <c r="D16" s="29">
        <v>1.8100000000000002E-2</v>
      </c>
      <c r="E16" s="29"/>
      <c r="F16" s="4"/>
      <c r="G16" s="4"/>
      <c r="H16" s="4"/>
      <c r="I16" s="4"/>
      <c r="J16" s="4"/>
      <c r="K16" s="4"/>
      <c r="N16" s="4"/>
      <c r="O16" s="4"/>
    </row>
    <row r="17" spans="1:15" ht="15" customHeight="1" x14ac:dyDescent="0.25">
      <c r="A17" s="30">
        <v>45627</v>
      </c>
      <c r="B17" s="43">
        <v>616</v>
      </c>
      <c r="C17" s="43">
        <v>92</v>
      </c>
      <c r="D17" s="29">
        <v>2.9600000000000001E-2</v>
      </c>
      <c r="E17" s="29"/>
      <c r="F17" s="4"/>
      <c r="G17" s="4"/>
      <c r="H17" s="4"/>
      <c r="I17" s="4"/>
      <c r="J17" s="4"/>
      <c r="K17" s="4"/>
      <c r="N17" s="4"/>
      <c r="O17" s="4"/>
    </row>
    <row r="18" spans="1:15" ht="15" customHeight="1" x14ac:dyDescent="0.25">
      <c r="A18" s="30">
        <v>45658</v>
      </c>
      <c r="B18" s="43">
        <v>1381</v>
      </c>
      <c r="C18" s="43">
        <v>60</v>
      </c>
      <c r="D18" s="29">
        <v>5.6500000000000002E-2</v>
      </c>
      <c r="E18" s="29"/>
      <c r="F18" s="4"/>
      <c r="G18" s="4"/>
      <c r="H18" s="4"/>
      <c r="I18" s="4"/>
      <c r="J18" s="4"/>
      <c r="K18" s="4"/>
      <c r="N18" s="4"/>
      <c r="O18" s="4"/>
    </row>
    <row r="19" spans="1:15" ht="15" customHeight="1" x14ac:dyDescent="0.25">
      <c r="A19" s="30">
        <v>45689</v>
      </c>
      <c r="B19" s="43">
        <v>205</v>
      </c>
      <c r="C19" s="43">
        <v>44</v>
      </c>
      <c r="D19" s="29">
        <v>8.8999999999999999E-3</v>
      </c>
      <c r="E19" s="29"/>
      <c r="F19" s="4"/>
      <c r="G19" s="4"/>
      <c r="H19" s="4"/>
      <c r="I19" s="4"/>
      <c r="J19" s="4"/>
      <c r="K19" s="4"/>
      <c r="N19" s="4"/>
      <c r="O19" s="4"/>
    </row>
    <row r="20" spans="1:15" ht="15" customHeight="1" x14ac:dyDescent="0.25">
      <c r="A20" s="30">
        <v>45717</v>
      </c>
      <c r="B20" s="43">
        <v>1443</v>
      </c>
      <c r="C20" s="43">
        <v>81</v>
      </c>
      <c r="D20" s="29">
        <v>8.6099999999999996E-2</v>
      </c>
      <c r="E20" s="29"/>
      <c r="F20" s="4"/>
      <c r="G20" s="4"/>
      <c r="H20" s="4"/>
      <c r="I20" s="4"/>
      <c r="J20" s="4"/>
      <c r="K20" s="4"/>
      <c r="N20" s="4"/>
      <c r="O20" s="4"/>
    </row>
    <row r="21" spans="1:15" ht="15" customHeight="1" x14ac:dyDescent="0.25">
      <c r="A21" s="30">
        <v>45748</v>
      </c>
      <c r="B21" s="43">
        <v>1534</v>
      </c>
      <c r="C21" s="43">
        <v>76</v>
      </c>
      <c r="D21" s="29">
        <v>0.1056</v>
      </c>
      <c r="E21" s="29"/>
      <c r="F21" s="4"/>
      <c r="G21" s="4"/>
      <c r="H21" s="4"/>
      <c r="I21" s="4"/>
      <c r="J21" s="4"/>
      <c r="K21" s="4"/>
    </row>
    <row r="22" spans="1:15" ht="15" customHeight="1" x14ac:dyDescent="0.25">
      <c r="A22" s="30">
        <v>45778</v>
      </c>
      <c r="B22" s="43">
        <v>5142</v>
      </c>
      <c r="C22" s="43">
        <v>55</v>
      </c>
      <c r="D22" s="29">
        <v>0.52280000000000004</v>
      </c>
      <c r="E22" s="29"/>
      <c r="F22" s="4"/>
      <c r="G22" s="4"/>
      <c r="H22" s="4"/>
      <c r="I22" s="4"/>
      <c r="J22" s="4"/>
      <c r="K22" s="4"/>
    </row>
    <row r="23" spans="1:15" ht="15" customHeight="1" x14ac:dyDescent="0.25">
      <c r="A23" s="30">
        <v>45809</v>
      </c>
      <c r="B23" s="43">
        <v>3249</v>
      </c>
      <c r="C23" s="43">
        <v>158</v>
      </c>
      <c r="D23" s="29">
        <v>0.19309999999999999</v>
      </c>
      <c r="E23" s="29"/>
      <c r="F23" s="4"/>
      <c r="G23" s="4"/>
      <c r="H23" s="4"/>
      <c r="I23" s="4"/>
      <c r="J23" s="4"/>
      <c r="K23" s="4"/>
    </row>
    <row r="24" spans="1:15" ht="15" customHeight="1" x14ac:dyDescent="0.25">
      <c r="A24" s="30">
        <v>45839</v>
      </c>
      <c r="B24" s="43">
        <v>244</v>
      </c>
      <c r="C24" s="43">
        <v>85</v>
      </c>
      <c r="D24" s="29">
        <v>1.21E-2</v>
      </c>
      <c r="E24" s="29"/>
      <c r="F24" s="4"/>
      <c r="G24" s="4"/>
      <c r="H24" s="4"/>
      <c r="I24" s="4"/>
      <c r="J24" s="4"/>
      <c r="K24" s="4"/>
    </row>
    <row r="25" spans="1:15" ht="15" customHeight="1" x14ac:dyDescent="0.25">
      <c r="A25" s="30">
        <v>45870</v>
      </c>
      <c r="B25" s="43">
        <v>520</v>
      </c>
      <c r="C25" s="43">
        <v>137</v>
      </c>
      <c r="D25" s="29">
        <v>6.4500000000000002E-2</v>
      </c>
      <c r="E25" s="29"/>
      <c r="F25" s="4"/>
      <c r="G25" s="4"/>
      <c r="H25" s="4"/>
      <c r="I25" s="4"/>
      <c r="J25" s="4"/>
      <c r="K25" s="4"/>
    </row>
    <row r="26" spans="1:15" ht="15" customHeight="1" x14ac:dyDescent="0.25">
      <c r="A26" s="30">
        <v>45901</v>
      </c>
      <c r="B26" s="43">
        <v>411</v>
      </c>
      <c r="C26" s="43">
        <v>199</v>
      </c>
      <c r="D26" s="29">
        <v>7.4999999999999997E-2</v>
      </c>
      <c r="E26" s="29"/>
      <c r="F26" s="4"/>
      <c r="G26" s="4"/>
      <c r="H26" s="4"/>
      <c r="I26" s="4"/>
      <c r="J26" s="4"/>
      <c r="K26" s="4"/>
    </row>
    <row r="27" spans="1:15" ht="15" customHeight="1" x14ac:dyDescent="0.25">
      <c r="A27" s="30">
        <v>45931</v>
      </c>
      <c r="B27" s="43">
        <v>1794</v>
      </c>
      <c r="C27" s="43">
        <v>175</v>
      </c>
      <c r="D27" s="29">
        <v>9.0299999999999991E-2</v>
      </c>
      <c r="E27" s="29"/>
      <c r="F27" s="4"/>
      <c r="G27" s="4"/>
      <c r="H27" s="4"/>
      <c r="I27" s="4"/>
      <c r="J27" s="4"/>
      <c r="K27" s="4"/>
    </row>
    <row r="28" spans="1:15" ht="15" customHeight="1" x14ac:dyDescent="0.25">
      <c r="A28" s="30">
        <v>45962</v>
      </c>
      <c r="B28" s="43">
        <v>1064</v>
      </c>
      <c r="C28" s="43">
        <v>99</v>
      </c>
      <c r="D28" s="29">
        <v>4.1300000000000003E-2</v>
      </c>
      <c r="E28" s="29"/>
      <c r="F28" s="4"/>
      <c r="G28" s="4"/>
      <c r="H28" s="4"/>
      <c r="I28" s="4"/>
      <c r="J28" s="4"/>
      <c r="K28" s="4"/>
    </row>
    <row r="29" spans="1:15" ht="15" customHeight="1" x14ac:dyDescent="0.25">
      <c r="A29" s="30">
        <v>45992</v>
      </c>
      <c r="B29" s="43">
        <v>1</v>
      </c>
      <c r="C29" s="43">
        <v>38</v>
      </c>
      <c r="D29" s="29">
        <v>7.000000000000001E-4</v>
      </c>
      <c r="E29" s="29"/>
      <c r="F29" s="4"/>
      <c r="G29" s="4"/>
      <c r="H29" s="4"/>
      <c r="I29" s="4"/>
      <c r="J29" s="4"/>
      <c r="K29" s="4"/>
    </row>
    <row r="30" spans="1:15" ht="15" customHeight="1" x14ac:dyDescent="0.25">
      <c r="A30" s="30"/>
      <c r="E30" s="4"/>
    </row>
    <row r="31" spans="1:15" ht="15" customHeight="1" x14ac:dyDescent="0.25">
      <c r="A31" s="30"/>
    </row>
    <row r="32" spans="1:15" ht="15" customHeight="1" x14ac:dyDescent="0.25">
      <c r="A32" s="30"/>
    </row>
    <row r="33" spans="1:7" ht="80.25" customHeight="1" x14ac:dyDescent="0.25">
      <c r="A33" s="31" t="s">
        <v>34</v>
      </c>
      <c r="B33" s="57" t="s">
        <v>216</v>
      </c>
      <c r="C33" s="55"/>
      <c r="D33" s="55"/>
      <c r="E33" s="55"/>
      <c r="F33" s="55"/>
      <c r="G33" s="55"/>
    </row>
    <row r="34" spans="1:7" ht="15" customHeight="1" x14ac:dyDescent="0.25">
      <c r="A34" s="30"/>
    </row>
    <row r="35" spans="1:7" ht="15" customHeight="1" x14ac:dyDescent="0.25">
      <c r="A35" s="30"/>
    </row>
    <row r="36" spans="1:7" ht="15" customHeight="1" x14ac:dyDescent="0.25">
      <c r="A36" s="30"/>
    </row>
    <row r="37" spans="1:7" ht="15" customHeight="1" x14ac:dyDescent="0.25">
      <c r="A37" s="30"/>
    </row>
    <row r="38" spans="1:7" ht="15" customHeight="1" x14ac:dyDescent="0.25">
      <c r="A38" s="30"/>
    </row>
    <row r="39" spans="1:7" ht="15" customHeight="1" x14ac:dyDescent="0.25">
      <c r="A39" s="30"/>
    </row>
    <row r="40" spans="1:7" ht="15" customHeight="1" x14ac:dyDescent="0.25">
      <c r="A40" s="30"/>
    </row>
    <row r="41" spans="1:7" ht="15" customHeight="1" x14ac:dyDescent="0.25">
      <c r="A41" s="30"/>
    </row>
    <row r="42" spans="1:7" ht="15" customHeight="1" x14ac:dyDescent="0.25">
      <c r="A42" s="30"/>
    </row>
    <row r="43" spans="1:7" ht="15" customHeight="1" x14ac:dyDescent="0.25">
      <c r="A43" s="30"/>
    </row>
    <row r="44" spans="1:7" ht="15" customHeight="1" x14ac:dyDescent="0.25">
      <c r="A44" s="30"/>
    </row>
    <row r="45" spans="1:7" ht="15" customHeight="1" x14ac:dyDescent="0.25">
      <c r="A45" s="32"/>
    </row>
    <row r="46" spans="1:7" ht="15" customHeight="1" x14ac:dyDescent="0.25">
      <c r="A46" s="32"/>
    </row>
    <row r="47" spans="1:7" ht="15" customHeight="1" x14ac:dyDescent="0.25">
      <c r="A47" s="32"/>
    </row>
    <row r="48" spans="1:7"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33:G33"/>
  </mergeCells>
  <pageMargins left="0.70000000000000007" right="0.700000000000000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16"/>
  <sheetViews>
    <sheetView workbookViewId="0"/>
  </sheetViews>
  <sheetFormatPr baseColWidth="10" defaultRowHeight="15" x14ac:dyDescent="0.25"/>
  <cols>
    <col min="1" max="1" width="11.42578125" customWidth="1"/>
    <col min="2" max="2" width="18.140625" customWidth="1"/>
    <col min="3" max="3" width="24.140625" customWidth="1"/>
    <col min="4" max="4" width="28.42578125" customWidth="1"/>
    <col min="5" max="6" width="13.85546875" customWidth="1"/>
    <col min="7" max="7" width="17.42578125" customWidth="1"/>
    <col min="8" max="8" width="11.42578125" customWidth="1"/>
  </cols>
  <sheetData>
    <row r="1" spans="1:15" ht="15" customHeight="1" x14ac:dyDescent="0.25">
      <c r="A1" s="1" t="s">
        <v>0</v>
      </c>
    </row>
    <row r="2" spans="1:15" ht="18.75" customHeight="1" x14ac:dyDescent="0.3">
      <c r="A2" s="1"/>
      <c r="C2" s="2" t="s">
        <v>211</v>
      </c>
    </row>
    <row r="3" spans="1:15" ht="15.75" customHeight="1" x14ac:dyDescent="0.25">
      <c r="C3" s="11" t="s">
        <v>217</v>
      </c>
    </row>
    <row r="4" spans="1:15" ht="15" customHeight="1" x14ac:dyDescent="0.25"/>
    <row r="5" spans="1:15" ht="44.25" customHeight="1" x14ac:dyDescent="0.25">
      <c r="A5" s="5" t="s">
        <v>16</v>
      </c>
      <c r="B5" s="39" t="s">
        <v>218</v>
      </c>
      <c r="C5" s="39" t="s">
        <v>219</v>
      </c>
      <c r="D5" s="39" t="s">
        <v>215</v>
      </c>
    </row>
    <row r="6" spans="1:15" ht="15" customHeight="1" x14ac:dyDescent="0.25">
      <c r="A6" s="30">
        <v>45292</v>
      </c>
      <c r="B6" s="43">
        <v>24</v>
      </c>
      <c r="C6" s="43"/>
      <c r="D6" s="29">
        <v>0.56590000000000007</v>
      </c>
      <c r="E6" s="29"/>
      <c r="F6" s="4"/>
      <c r="G6" s="4"/>
      <c r="H6" s="4"/>
      <c r="I6" s="4"/>
      <c r="J6" s="4"/>
      <c r="K6" s="4"/>
    </row>
    <row r="7" spans="1:15" ht="15" customHeight="1" x14ac:dyDescent="0.25">
      <c r="A7" s="30">
        <v>45323</v>
      </c>
      <c r="B7" s="43">
        <v>49</v>
      </c>
      <c r="C7" s="43"/>
      <c r="D7" s="29">
        <v>0.74430000000000007</v>
      </c>
      <c r="E7" s="29"/>
      <c r="F7" s="4"/>
      <c r="G7" s="4"/>
      <c r="H7" s="4"/>
      <c r="I7" s="4"/>
      <c r="J7" s="4"/>
      <c r="K7" s="4"/>
    </row>
    <row r="8" spans="1:15" ht="15" customHeight="1" x14ac:dyDescent="0.25">
      <c r="A8" s="30">
        <v>45352</v>
      </c>
      <c r="B8" s="43">
        <v>47</v>
      </c>
      <c r="C8" s="43"/>
      <c r="D8" s="29">
        <v>0.86680000000000001</v>
      </c>
      <c r="E8" s="29"/>
      <c r="F8" s="4"/>
      <c r="G8" s="4"/>
      <c r="H8" s="4"/>
      <c r="I8" s="4"/>
      <c r="J8" s="4"/>
      <c r="K8" s="4"/>
      <c r="N8" s="4"/>
      <c r="O8" s="4"/>
    </row>
    <row r="9" spans="1:15" ht="15" customHeight="1" x14ac:dyDescent="0.25">
      <c r="A9" s="30">
        <v>45383</v>
      </c>
      <c r="B9" s="43">
        <v>28</v>
      </c>
      <c r="C9" s="43"/>
      <c r="D9" s="29">
        <v>0.61939999999999995</v>
      </c>
      <c r="E9" s="29"/>
      <c r="F9" s="4"/>
      <c r="G9" s="4"/>
      <c r="H9" s="4"/>
      <c r="I9" s="4"/>
      <c r="J9" s="4"/>
      <c r="K9" s="4"/>
      <c r="N9" s="4"/>
      <c r="O9" s="4"/>
    </row>
    <row r="10" spans="1:15" ht="15" customHeight="1" x14ac:dyDescent="0.25">
      <c r="A10" s="30">
        <v>45413</v>
      </c>
      <c r="B10" s="43">
        <v>20</v>
      </c>
      <c r="C10" s="43"/>
      <c r="D10" s="29">
        <v>0.49730000000000002</v>
      </c>
      <c r="E10" s="29"/>
      <c r="F10" s="4"/>
      <c r="G10" s="4"/>
      <c r="H10" s="4"/>
      <c r="I10" s="4"/>
      <c r="J10" s="4"/>
      <c r="K10" s="4"/>
      <c r="N10" s="4"/>
      <c r="O10" s="4"/>
    </row>
    <row r="11" spans="1:15" ht="15" customHeight="1" x14ac:dyDescent="0.25">
      <c r="A11" s="30">
        <v>45444</v>
      </c>
      <c r="B11" s="43">
        <v>28</v>
      </c>
      <c r="C11" s="43">
        <v>0.08</v>
      </c>
      <c r="D11" s="29">
        <v>0.68610000000000004</v>
      </c>
      <c r="E11" s="29"/>
      <c r="F11" s="4"/>
      <c r="G11" s="4"/>
      <c r="H11" s="4"/>
      <c r="I11" s="4"/>
      <c r="J11" s="4"/>
      <c r="K11" s="4"/>
      <c r="N11" s="4"/>
      <c r="O11" s="4"/>
    </row>
    <row r="12" spans="1:15" ht="15" customHeight="1" x14ac:dyDescent="0.25">
      <c r="A12" s="30">
        <v>45474</v>
      </c>
      <c r="B12" s="43">
        <v>44</v>
      </c>
      <c r="C12" s="43">
        <v>0.05</v>
      </c>
      <c r="D12" s="29">
        <v>0.75</v>
      </c>
      <c r="E12" s="29"/>
      <c r="F12" s="4"/>
      <c r="G12" s="4"/>
      <c r="H12" s="4"/>
      <c r="I12" s="4"/>
      <c r="J12" s="4"/>
      <c r="K12" s="4"/>
      <c r="N12" s="4"/>
      <c r="O12" s="4"/>
    </row>
    <row r="13" spans="1:15" ht="15" customHeight="1" x14ac:dyDescent="0.25">
      <c r="A13" s="30">
        <v>45505</v>
      </c>
      <c r="B13" s="43">
        <v>70</v>
      </c>
      <c r="C13" s="43">
        <v>0.09</v>
      </c>
      <c r="D13" s="29">
        <v>0.8347</v>
      </c>
      <c r="E13" s="29"/>
      <c r="F13" s="4"/>
      <c r="G13" s="4"/>
      <c r="H13" s="4"/>
      <c r="I13" s="4"/>
      <c r="J13" s="4"/>
      <c r="K13" s="4"/>
      <c r="N13" s="4"/>
      <c r="O13" s="4"/>
    </row>
    <row r="14" spans="1:15" ht="15" customHeight="1" x14ac:dyDescent="0.25">
      <c r="A14" s="30">
        <v>45536</v>
      </c>
      <c r="B14" s="43">
        <v>35</v>
      </c>
      <c r="C14" s="43">
        <v>0.28999999999999998</v>
      </c>
      <c r="D14" s="29">
        <v>0.75970000000000004</v>
      </c>
      <c r="E14" s="29"/>
      <c r="F14" s="4"/>
      <c r="G14" s="4"/>
      <c r="H14" s="4"/>
      <c r="I14" s="4"/>
      <c r="J14" s="4"/>
      <c r="K14" s="4"/>
      <c r="N14" s="4"/>
      <c r="O14" s="4"/>
    </row>
    <row r="15" spans="1:15" ht="15" customHeight="1" x14ac:dyDescent="0.25">
      <c r="A15" s="30">
        <v>45566</v>
      </c>
      <c r="B15" s="43">
        <v>23</v>
      </c>
      <c r="C15" s="43">
        <v>0.08</v>
      </c>
      <c r="D15" s="29">
        <v>0.49530000000000002</v>
      </c>
      <c r="E15" s="29"/>
      <c r="F15" s="4"/>
      <c r="G15" s="4"/>
      <c r="H15" s="4"/>
      <c r="I15" s="4"/>
      <c r="J15" s="4"/>
      <c r="K15" s="4"/>
      <c r="N15" s="4"/>
      <c r="O15" s="4"/>
    </row>
    <row r="16" spans="1:15" ht="15" customHeight="1" x14ac:dyDescent="0.25">
      <c r="A16" s="30">
        <v>45597</v>
      </c>
      <c r="B16" s="43">
        <v>26</v>
      </c>
      <c r="C16" s="43">
        <v>0.16</v>
      </c>
      <c r="D16" s="29">
        <v>0.55279999999999996</v>
      </c>
      <c r="E16" s="29"/>
      <c r="F16" s="4"/>
      <c r="G16" s="4"/>
      <c r="H16" s="4"/>
      <c r="I16" s="4"/>
      <c r="J16" s="4"/>
      <c r="K16" s="4"/>
      <c r="N16" s="4"/>
      <c r="O16" s="4"/>
    </row>
    <row r="17" spans="1:15" ht="15" customHeight="1" x14ac:dyDescent="0.25">
      <c r="A17" s="30">
        <v>45627</v>
      </c>
      <c r="B17" s="43">
        <v>53</v>
      </c>
      <c r="C17" s="43">
        <v>0.95</v>
      </c>
      <c r="D17" s="29">
        <v>0.72719999999999996</v>
      </c>
      <c r="E17" s="29"/>
      <c r="F17" s="4"/>
      <c r="G17" s="4"/>
      <c r="H17" s="4"/>
      <c r="I17" s="4"/>
      <c r="J17" s="4"/>
      <c r="K17" s="4"/>
      <c r="N17" s="4"/>
      <c r="O17" s="4"/>
    </row>
    <row r="18" spans="1:15" ht="15" customHeight="1" x14ac:dyDescent="0.25">
      <c r="A18" s="30">
        <v>45658</v>
      </c>
      <c r="B18" s="43">
        <v>35</v>
      </c>
      <c r="C18" s="43">
        <v>0.76</v>
      </c>
      <c r="D18" s="29">
        <v>0.5484</v>
      </c>
      <c r="E18" s="29"/>
      <c r="F18" s="4"/>
      <c r="G18" s="4"/>
      <c r="H18" s="4"/>
      <c r="I18" s="4"/>
      <c r="J18" s="4"/>
      <c r="K18" s="4"/>
      <c r="N18" s="4"/>
      <c r="O18" s="4"/>
    </row>
    <row r="19" spans="1:15" ht="15" customHeight="1" x14ac:dyDescent="0.25">
      <c r="A19" s="30">
        <v>45689</v>
      </c>
      <c r="B19" s="43">
        <v>31</v>
      </c>
      <c r="C19" s="43">
        <v>1.36</v>
      </c>
      <c r="D19" s="29">
        <v>0.57140000000000002</v>
      </c>
      <c r="E19" s="29"/>
      <c r="F19" s="4"/>
      <c r="G19" s="4"/>
      <c r="H19" s="4"/>
      <c r="I19" s="4"/>
      <c r="J19" s="4"/>
      <c r="K19" s="4"/>
      <c r="N19" s="4"/>
      <c r="O19" s="4"/>
    </row>
    <row r="20" spans="1:15" ht="15" customHeight="1" x14ac:dyDescent="0.25">
      <c r="A20" s="30">
        <v>45717</v>
      </c>
      <c r="B20" s="43">
        <v>46</v>
      </c>
      <c r="C20" s="43">
        <v>1.29</v>
      </c>
      <c r="D20" s="29">
        <v>0.72010000000000007</v>
      </c>
      <c r="E20" s="29"/>
      <c r="F20" s="4"/>
      <c r="G20" s="4"/>
      <c r="H20" s="4"/>
      <c r="I20" s="4"/>
      <c r="J20" s="4"/>
      <c r="K20" s="4"/>
      <c r="N20" s="4"/>
      <c r="O20" s="4"/>
    </row>
    <row r="21" spans="1:15" ht="15" customHeight="1" x14ac:dyDescent="0.25">
      <c r="A21" s="30">
        <v>45748</v>
      </c>
      <c r="B21" s="43">
        <v>31</v>
      </c>
      <c r="C21" s="43">
        <v>1.28</v>
      </c>
      <c r="D21" s="29">
        <v>0.61939999999999995</v>
      </c>
      <c r="E21" s="29"/>
      <c r="F21" s="4"/>
      <c r="G21" s="4"/>
      <c r="H21" s="4"/>
      <c r="I21" s="4"/>
      <c r="J21" s="4"/>
      <c r="K21" s="4"/>
    </row>
    <row r="22" spans="1:15" ht="15" customHeight="1" x14ac:dyDescent="0.25">
      <c r="A22" s="30">
        <v>45778</v>
      </c>
      <c r="B22" s="43">
        <v>14</v>
      </c>
      <c r="C22" s="43">
        <v>0.31</v>
      </c>
      <c r="D22" s="29">
        <v>0.47039999999999998</v>
      </c>
      <c r="E22" s="29"/>
      <c r="F22" s="4"/>
      <c r="G22" s="4"/>
      <c r="H22" s="4"/>
      <c r="I22" s="4"/>
      <c r="J22" s="4"/>
      <c r="K22" s="4"/>
    </row>
    <row r="23" spans="1:15" ht="15" customHeight="1" x14ac:dyDescent="0.25">
      <c r="A23" s="30">
        <v>45809</v>
      </c>
      <c r="B23" s="43">
        <v>35</v>
      </c>
      <c r="C23" s="43">
        <v>0.59</v>
      </c>
      <c r="D23" s="29">
        <v>0.82779999999999998</v>
      </c>
      <c r="E23" s="29"/>
      <c r="F23" s="4"/>
      <c r="G23" s="4"/>
      <c r="H23" s="4"/>
      <c r="I23" s="4"/>
      <c r="J23" s="4"/>
      <c r="K23" s="4"/>
    </row>
    <row r="24" spans="1:15" ht="15" customHeight="1" x14ac:dyDescent="0.25">
      <c r="A24" s="30">
        <v>45839</v>
      </c>
      <c r="B24" s="43">
        <v>27</v>
      </c>
      <c r="C24" s="43">
        <v>0.21</v>
      </c>
      <c r="D24" s="29">
        <v>0.7137</v>
      </c>
      <c r="E24" s="29"/>
      <c r="F24" s="4"/>
      <c r="G24" s="4"/>
      <c r="H24" s="4"/>
      <c r="I24" s="4"/>
      <c r="J24" s="4"/>
      <c r="K24" s="4"/>
    </row>
    <row r="25" spans="1:15" ht="15" customHeight="1" x14ac:dyDescent="0.25">
      <c r="A25" s="30">
        <v>45870</v>
      </c>
      <c r="B25" s="43">
        <v>32</v>
      </c>
      <c r="C25" s="43">
        <v>0.38</v>
      </c>
      <c r="D25" s="29">
        <v>0.59140000000000004</v>
      </c>
      <c r="E25" s="29"/>
      <c r="F25" s="4"/>
      <c r="G25" s="4"/>
      <c r="H25" s="4"/>
      <c r="I25" s="4"/>
      <c r="J25" s="4"/>
      <c r="K25" s="4"/>
    </row>
    <row r="26" spans="1:15" ht="15" customHeight="1" x14ac:dyDescent="0.25">
      <c r="A26" s="30">
        <v>45901</v>
      </c>
      <c r="B26" s="43">
        <v>44</v>
      </c>
      <c r="C26" s="43">
        <v>0.55000000000000004</v>
      </c>
      <c r="D26" s="29">
        <v>0.6583</v>
      </c>
      <c r="E26" s="29"/>
      <c r="F26" s="4"/>
      <c r="G26" s="4"/>
      <c r="H26" s="4"/>
      <c r="I26" s="4"/>
      <c r="J26" s="4"/>
      <c r="K26" s="4"/>
    </row>
    <row r="27" spans="1:15" ht="15" customHeight="1" x14ac:dyDescent="0.25">
      <c r="A27" s="30">
        <v>45931</v>
      </c>
      <c r="B27" s="43">
        <v>37</v>
      </c>
      <c r="C27" s="43">
        <v>0.82</v>
      </c>
      <c r="D27" s="29">
        <v>0.64729999999999999</v>
      </c>
      <c r="E27" s="29"/>
      <c r="F27" s="4"/>
      <c r="G27" s="4"/>
      <c r="H27" s="4"/>
      <c r="I27" s="4"/>
      <c r="J27" s="4"/>
      <c r="K27" s="4"/>
    </row>
    <row r="28" spans="1:15" ht="15" customHeight="1" x14ac:dyDescent="0.25">
      <c r="A28" s="30">
        <v>45962</v>
      </c>
      <c r="B28" s="43">
        <v>34</v>
      </c>
      <c r="C28" s="43">
        <v>0.57999999999999996</v>
      </c>
      <c r="D28" s="29">
        <v>0.53749999999999998</v>
      </c>
      <c r="E28" s="29"/>
      <c r="F28" s="4"/>
      <c r="G28" s="4"/>
      <c r="H28" s="4"/>
      <c r="I28" s="4"/>
      <c r="J28" s="4"/>
      <c r="K28" s="4"/>
    </row>
    <row r="29" spans="1:15" ht="15" customHeight="1" x14ac:dyDescent="0.25">
      <c r="A29" s="30">
        <v>45992</v>
      </c>
      <c r="B29" s="43">
        <v>27</v>
      </c>
      <c r="C29" s="43">
        <v>0.15</v>
      </c>
      <c r="D29" s="29">
        <v>0.50570000000000004</v>
      </c>
      <c r="E29" s="29"/>
      <c r="F29" s="4"/>
      <c r="G29" s="4"/>
      <c r="H29" s="4"/>
      <c r="I29" s="4"/>
      <c r="J29" s="4"/>
      <c r="K29" s="4"/>
    </row>
    <row r="30" spans="1:15" ht="15" customHeight="1" x14ac:dyDescent="0.25">
      <c r="A30" s="30"/>
      <c r="E30" s="4"/>
    </row>
    <row r="31" spans="1:15" ht="15" customHeight="1" x14ac:dyDescent="0.25">
      <c r="A31" s="30"/>
    </row>
    <row r="32" spans="1:15" ht="15" customHeight="1" x14ac:dyDescent="0.25">
      <c r="A32" s="30"/>
    </row>
    <row r="33" spans="1:8" ht="95.25" customHeight="1" x14ac:dyDescent="0.25">
      <c r="A33" s="31" t="s">
        <v>34</v>
      </c>
      <c r="B33" s="57" t="s">
        <v>220</v>
      </c>
      <c r="C33" s="55"/>
      <c r="D33" s="55"/>
      <c r="E33" s="55"/>
      <c r="F33" s="55"/>
      <c r="G33" s="55"/>
    </row>
    <row r="34" spans="1:8" ht="15" customHeight="1" x14ac:dyDescent="0.25">
      <c r="A34" s="30"/>
      <c r="C34" s="55"/>
      <c r="D34" s="55"/>
      <c r="E34" s="55"/>
      <c r="F34" s="55"/>
      <c r="G34" s="55"/>
      <c r="H34" s="55"/>
    </row>
    <row r="35" spans="1:8" ht="15" customHeight="1" x14ac:dyDescent="0.25">
      <c r="A35" s="30"/>
    </row>
    <row r="36" spans="1:8" ht="15" customHeight="1" x14ac:dyDescent="0.25">
      <c r="A36" s="30"/>
    </row>
    <row r="37" spans="1:8" ht="15" customHeight="1" x14ac:dyDescent="0.25">
      <c r="A37" s="30"/>
    </row>
    <row r="38" spans="1:8" ht="15" customHeight="1" x14ac:dyDescent="0.25">
      <c r="A38" s="30"/>
    </row>
    <row r="39" spans="1:8" ht="15" customHeight="1" x14ac:dyDescent="0.25">
      <c r="A39" s="30"/>
    </row>
    <row r="40" spans="1:8" ht="15" customHeight="1" x14ac:dyDescent="0.25">
      <c r="A40" s="30"/>
    </row>
    <row r="41" spans="1:8" ht="15" customHeight="1" x14ac:dyDescent="0.25">
      <c r="A41" s="30"/>
    </row>
    <row r="42" spans="1:8" ht="15" customHeight="1" x14ac:dyDescent="0.25">
      <c r="A42" s="30"/>
    </row>
    <row r="43" spans="1:8" ht="15" customHeight="1" x14ac:dyDescent="0.25">
      <c r="A43" s="30"/>
    </row>
    <row r="44" spans="1:8" ht="15" customHeight="1" x14ac:dyDescent="0.25">
      <c r="A44" s="30"/>
    </row>
    <row r="45" spans="1:8" ht="15" customHeight="1" x14ac:dyDescent="0.25">
      <c r="A45" s="32"/>
    </row>
    <row r="46" spans="1:8" ht="15" customHeight="1" x14ac:dyDescent="0.25">
      <c r="A46" s="32"/>
    </row>
    <row r="47" spans="1:8" ht="15" customHeight="1" x14ac:dyDescent="0.25">
      <c r="A47" s="32"/>
    </row>
    <row r="48" spans="1:8" ht="15" customHeight="1" x14ac:dyDescent="0.25">
      <c r="A48" s="32"/>
    </row>
    <row r="49" spans="1:1" ht="15" customHeight="1" x14ac:dyDescent="0.25">
      <c r="A49" s="32"/>
    </row>
    <row r="50" spans="1:1" ht="15" customHeight="1" x14ac:dyDescent="0.25">
      <c r="A50" s="32"/>
    </row>
    <row r="51" spans="1:1" ht="15" customHeight="1" x14ac:dyDescent="0.25">
      <c r="A51" s="32"/>
    </row>
    <row r="52" spans="1:1" ht="15" customHeight="1" x14ac:dyDescent="0.25">
      <c r="A52" s="32"/>
    </row>
    <row r="53" spans="1:1" ht="15" customHeight="1" x14ac:dyDescent="0.25">
      <c r="A53" s="32"/>
    </row>
    <row r="54" spans="1:1" ht="15" customHeight="1" x14ac:dyDescent="0.25">
      <c r="A54" s="32"/>
    </row>
    <row r="55" spans="1:1" ht="15" customHeight="1" x14ac:dyDescent="0.25">
      <c r="A55" s="32"/>
    </row>
    <row r="56" spans="1:1" ht="15" customHeight="1" x14ac:dyDescent="0.25">
      <c r="A56" s="32"/>
    </row>
    <row r="57" spans="1:1" ht="15" customHeight="1" x14ac:dyDescent="0.25">
      <c r="A57" s="32"/>
    </row>
    <row r="58" spans="1:1" ht="15" customHeight="1" x14ac:dyDescent="0.25">
      <c r="A58" s="32"/>
    </row>
    <row r="59" spans="1:1" ht="15" customHeight="1" x14ac:dyDescent="0.25">
      <c r="A59" s="32"/>
    </row>
    <row r="60" spans="1:1" ht="15" customHeight="1" x14ac:dyDescent="0.25">
      <c r="A60" s="32"/>
    </row>
    <row r="61" spans="1:1" ht="15" customHeight="1" x14ac:dyDescent="0.25">
      <c r="A61" s="32"/>
    </row>
    <row r="62" spans="1:1" ht="15" customHeight="1" x14ac:dyDescent="0.25">
      <c r="A62" s="32"/>
    </row>
    <row r="63" spans="1:1" ht="15" customHeight="1" x14ac:dyDescent="0.25">
      <c r="A63" s="32"/>
    </row>
    <row r="64" spans="1:1" ht="15" customHeight="1" x14ac:dyDescent="0.25">
      <c r="A64" s="32"/>
    </row>
    <row r="65" spans="1:1" ht="15" customHeight="1" x14ac:dyDescent="0.25">
      <c r="A65" s="32"/>
    </row>
    <row r="66" spans="1:1" ht="15" customHeight="1" x14ac:dyDescent="0.25">
      <c r="A66" s="32"/>
    </row>
    <row r="67" spans="1:1" ht="15" customHeight="1" x14ac:dyDescent="0.25">
      <c r="A67" s="32"/>
    </row>
    <row r="68" spans="1:1" ht="15" customHeight="1" x14ac:dyDescent="0.25">
      <c r="A68" s="32"/>
    </row>
    <row r="69" spans="1:1" ht="15" customHeight="1" x14ac:dyDescent="0.25">
      <c r="A69" s="32"/>
    </row>
    <row r="70" spans="1:1" ht="15" customHeight="1" x14ac:dyDescent="0.25">
      <c r="A70" s="32"/>
    </row>
    <row r="71" spans="1:1" ht="15" customHeight="1" x14ac:dyDescent="0.25">
      <c r="A71" s="32"/>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2">
    <mergeCell ref="B33:G33"/>
    <mergeCell ref="C34:H34"/>
  </mergeCells>
  <pageMargins left="0.70000000000000007" right="0.700000000000000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74"/>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1" ht="15" customHeight="1" x14ac:dyDescent="0.25">
      <c r="A1" s="1" t="s">
        <v>0</v>
      </c>
    </row>
    <row r="2" spans="1:11" ht="18.75" customHeight="1" x14ac:dyDescent="0.3">
      <c r="A2" s="1"/>
      <c r="C2" s="2" t="s">
        <v>221</v>
      </c>
    </row>
    <row r="3" spans="1:11" ht="15.75" customHeight="1" x14ac:dyDescent="0.25">
      <c r="C3" s="11" t="s">
        <v>222</v>
      </c>
    </row>
    <row r="4" spans="1:11" ht="15" customHeight="1" x14ac:dyDescent="0.25"/>
    <row r="5" spans="1:11" ht="46.9" customHeight="1" x14ac:dyDescent="0.25">
      <c r="A5" t="s">
        <v>133</v>
      </c>
      <c r="B5" s="39" t="s">
        <v>223</v>
      </c>
      <c r="C5" s="12" t="s">
        <v>224</v>
      </c>
      <c r="D5" s="12" t="s">
        <v>225</v>
      </c>
      <c r="E5" s="12" t="s">
        <v>226</v>
      </c>
      <c r="F5" s="12"/>
      <c r="G5" s="13"/>
      <c r="H5" s="13"/>
      <c r="I5" s="12"/>
      <c r="J5" s="12"/>
    </row>
    <row r="6" spans="1:11" ht="15" customHeight="1" x14ac:dyDescent="0.25">
      <c r="A6" s="44">
        <v>45658</v>
      </c>
      <c r="B6" s="45">
        <v>2415.2066</v>
      </c>
      <c r="C6" s="4">
        <v>314.11</v>
      </c>
      <c r="D6" s="4">
        <v>127.19</v>
      </c>
      <c r="E6" s="4">
        <v>25.92</v>
      </c>
      <c r="F6" s="34"/>
      <c r="G6" s="14"/>
      <c r="H6" s="14"/>
      <c r="I6" s="14"/>
      <c r="J6" s="14"/>
      <c r="K6" s="14"/>
    </row>
    <row r="7" spans="1:11" ht="15" customHeight="1" x14ac:dyDescent="0.25">
      <c r="A7" s="44">
        <v>45659</v>
      </c>
      <c r="B7" s="45">
        <v>2415.2066</v>
      </c>
      <c r="C7" s="4">
        <v>173.67</v>
      </c>
      <c r="D7" s="4">
        <v>148.36000000000001</v>
      </c>
      <c r="E7" s="4">
        <v>120.92</v>
      </c>
      <c r="F7" s="34"/>
      <c r="G7" s="14"/>
      <c r="H7" s="15"/>
      <c r="I7" s="14"/>
      <c r="J7" s="14"/>
      <c r="K7" s="14"/>
    </row>
    <row r="8" spans="1:11" ht="15" customHeight="1" x14ac:dyDescent="0.25">
      <c r="A8" s="44">
        <v>45660</v>
      </c>
      <c r="B8" s="45">
        <v>2415.2066</v>
      </c>
      <c r="C8" s="4">
        <v>162.72</v>
      </c>
      <c r="D8" s="4">
        <v>134.44999999999999</v>
      </c>
      <c r="E8" s="4">
        <v>105.62</v>
      </c>
      <c r="F8" s="34"/>
      <c r="G8" s="14"/>
      <c r="H8" s="14"/>
      <c r="I8" s="14"/>
      <c r="J8" s="14"/>
      <c r="K8" s="14"/>
    </row>
    <row r="9" spans="1:11" ht="15" customHeight="1" x14ac:dyDescent="0.25">
      <c r="A9" s="44">
        <v>45661</v>
      </c>
      <c r="B9" s="45">
        <v>2415.2066</v>
      </c>
      <c r="C9" s="4">
        <v>151.33000000000001</v>
      </c>
      <c r="D9" s="4">
        <v>122.01</v>
      </c>
      <c r="E9" s="4">
        <v>91.02</v>
      </c>
      <c r="F9" s="34"/>
      <c r="G9" s="14"/>
      <c r="H9" s="14"/>
      <c r="I9" s="14"/>
      <c r="J9" s="14"/>
      <c r="K9" s="14"/>
    </row>
    <row r="10" spans="1:11" ht="15" customHeight="1" x14ac:dyDescent="0.25">
      <c r="A10" s="44">
        <v>45662</v>
      </c>
      <c r="B10" s="45">
        <v>2415.2066</v>
      </c>
      <c r="C10" s="4">
        <v>114.89</v>
      </c>
      <c r="D10" s="4">
        <v>69.22</v>
      </c>
      <c r="E10" s="4">
        <v>41.72</v>
      </c>
      <c r="F10" s="34"/>
      <c r="G10" s="14"/>
      <c r="H10" s="14"/>
      <c r="I10" s="14"/>
      <c r="J10" s="14"/>
      <c r="K10" s="14"/>
    </row>
    <row r="11" spans="1:11" ht="15" customHeight="1" x14ac:dyDescent="0.25">
      <c r="A11" s="44">
        <v>45663</v>
      </c>
      <c r="B11" s="45">
        <v>2415.2066</v>
      </c>
      <c r="C11" s="4">
        <v>123.5</v>
      </c>
      <c r="D11" s="4">
        <v>65.52</v>
      </c>
      <c r="E11" s="4">
        <v>25.13</v>
      </c>
      <c r="F11" s="34"/>
      <c r="G11" s="14"/>
      <c r="H11" s="14"/>
      <c r="I11" s="14"/>
      <c r="J11" s="14"/>
      <c r="K11" s="14"/>
    </row>
    <row r="12" spans="1:11" ht="15" customHeight="1" x14ac:dyDescent="0.25">
      <c r="A12" s="44">
        <v>45664</v>
      </c>
      <c r="B12" s="45">
        <v>2415.2066</v>
      </c>
      <c r="C12" s="4">
        <v>137.46</v>
      </c>
      <c r="D12" s="4">
        <v>100.8</v>
      </c>
      <c r="E12" s="4">
        <v>49.75</v>
      </c>
      <c r="F12" s="34"/>
      <c r="G12" s="14"/>
      <c r="H12" s="14"/>
      <c r="I12" s="14"/>
      <c r="J12" s="14"/>
      <c r="K12" s="14"/>
    </row>
    <row r="13" spans="1:11" ht="15" customHeight="1" x14ac:dyDescent="0.25">
      <c r="A13" s="44">
        <v>45665</v>
      </c>
      <c r="B13" s="45">
        <v>2415.2066</v>
      </c>
      <c r="C13" s="4">
        <v>149.29</v>
      </c>
      <c r="D13" s="4">
        <v>110.34</v>
      </c>
      <c r="E13" s="4">
        <v>68.59</v>
      </c>
      <c r="F13" s="34"/>
      <c r="G13" s="14"/>
      <c r="H13" s="14"/>
      <c r="I13" s="14"/>
      <c r="J13" s="14"/>
      <c r="K13" s="14"/>
    </row>
    <row r="14" spans="1:11" ht="15" customHeight="1" x14ac:dyDescent="0.25">
      <c r="A14" s="44">
        <v>45666</v>
      </c>
      <c r="B14" s="45">
        <v>2415.2066</v>
      </c>
      <c r="C14" s="4">
        <v>155.91999999999999</v>
      </c>
      <c r="D14" s="4">
        <v>101.85</v>
      </c>
      <c r="E14" s="4">
        <v>23.79</v>
      </c>
      <c r="F14" s="34"/>
      <c r="G14" s="14"/>
      <c r="H14" s="14"/>
      <c r="I14" s="14"/>
      <c r="J14" s="14"/>
      <c r="K14" s="14"/>
    </row>
    <row r="15" spans="1:11" ht="15" customHeight="1" x14ac:dyDescent="0.25">
      <c r="A15" s="44">
        <v>45667</v>
      </c>
      <c r="B15" s="45">
        <v>2415.2066</v>
      </c>
      <c r="C15" s="4">
        <v>151.30000000000001</v>
      </c>
      <c r="D15" s="4">
        <v>122.72</v>
      </c>
      <c r="E15" s="4">
        <v>82.94</v>
      </c>
      <c r="F15" s="34"/>
      <c r="G15" s="14"/>
      <c r="H15" s="14"/>
      <c r="I15" s="14"/>
      <c r="J15" s="14"/>
      <c r="K15" s="14"/>
    </row>
    <row r="16" spans="1:11" ht="15" customHeight="1" x14ac:dyDescent="0.25">
      <c r="A16" s="44">
        <v>45668</v>
      </c>
      <c r="B16" s="45">
        <v>2415.2066</v>
      </c>
      <c r="C16" s="4">
        <v>134</v>
      </c>
      <c r="D16" s="4">
        <v>105.5</v>
      </c>
      <c r="E16" s="4">
        <v>70.12</v>
      </c>
      <c r="F16" s="34"/>
      <c r="G16" s="14"/>
      <c r="H16" s="14"/>
      <c r="I16" s="14"/>
      <c r="J16" s="14"/>
      <c r="K16" s="14"/>
    </row>
    <row r="17" spans="1:11" ht="15" customHeight="1" x14ac:dyDescent="0.25">
      <c r="A17" s="44">
        <v>45669</v>
      </c>
      <c r="B17" s="45">
        <v>2415.2066</v>
      </c>
      <c r="C17" s="4">
        <v>135.97</v>
      </c>
      <c r="D17" s="4">
        <v>88.25</v>
      </c>
      <c r="E17" s="4">
        <v>16.059999999999999</v>
      </c>
      <c r="F17" s="34"/>
      <c r="G17" s="14"/>
      <c r="H17" s="14"/>
      <c r="I17" s="14"/>
      <c r="J17" s="14"/>
      <c r="K17" s="14"/>
    </row>
    <row r="18" spans="1:11" ht="15" customHeight="1" x14ac:dyDescent="0.25">
      <c r="A18" s="44">
        <v>45670</v>
      </c>
      <c r="B18" s="45">
        <v>2415.2066</v>
      </c>
      <c r="C18" s="4">
        <v>186.5</v>
      </c>
      <c r="D18" s="4">
        <v>138.61000000000001</v>
      </c>
      <c r="E18" s="4">
        <v>110.36</v>
      </c>
      <c r="F18" s="34"/>
      <c r="G18" s="14"/>
      <c r="H18" s="14"/>
      <c r="I18" s="14"/>
      <c r="J18" s="14"/>
      <c r="K18" s="14"/>
    </row>
    <row r="19" spans="1:11" ht="15" customHeight="1" x14ac:dyDescent="0.25">
      <c r="A19" s="44">
        <v>45671</v>
      </c>
      <c r="B19" s="45">
        <v>2415.2066</v>
      </c>
      <c r="C19" s="4">
        <v>206.23</v>
      </c>
      <c r="D19" s="4">
        <v>149.38999999999999</v>
      </c>
      <c r="E19" s="4">
        <v>114.27</v>
      </c>
      <c r="F19" s="34"/>
      <c r="G19" s="6"/>
      <c r="H19" s="6"/>
    </row>
    <row r="20" spans="1:11" ht="15" customHeight="1" x14ac:dyDescent="0.25">
      <c r="A20" s="44">
        <v>45672</v>
      </c>
      <c r="B20" s="45">
        <v>2415.2066</v>
      </c>
      <c r="C20" s="4">
        <v>234.21</v>
      </c>
      <c r="D20" s="4">
        <v>152.25</v>
      </c>
      <c r="E20" s="4">
        <v>120.43</v>
      </c>
      <c r="F20" s="34"/>
      <c r="G20" s="6"/>
      <c r="H20" s="6"/>
    </row>
    <row r="21" spans="1:11" ht="15" customHeight="1" x14ac:dyDescent="0.25">
      <c r="A21" s="44">
        <v>45673</v>
      </c>
      <c r="B21" s="45">
        <v>2415.2066</v>
      </c>
      <c r="C21" s="4">
        <v>212.23</v>
      </c>
      <c r="D21" s="4">
        <v>146.55000000000001</v>
      </c>
      <c r="E21" s="4">
        <v>114.39</v>
      </c>
      <c r="F21" s="34"/>
      <c r="G21" s="6"/>
      <c r="H21" s="6"/>
    </row>
    <row r="22" spans="1:11" ht="15" customHeight="1" x14ac:dyDescent="0.25">
      <c r="A22" s="44">
        <v>45674</v>
      </c>
      <c r="B22" s="45">
        <v>2415.2066</v>
      </c>
      <c r="C22" s="4">
        <v>207.36</v>
      </c>
      <c r="D22" s="4">
        <v>144.66</v>
      </c>
      <c r="E22" s="4">
        <v>110.34</v>
      </c>
      <c r="F22" s="34"/>
      <c r="G22" s="6"/>
      <c r="H22" s="6"/>
    </row>
    <row r="23" spans="1:11" ht="15" customHeight="1" x14ac:dyDescent="0.25">
      <c r="A23" s="44">
        <v>45675</v>
      </c>
      <c r="B23" s="45">
        <v>2415.2066</v>
      </c>
      <c r="C23" s="4">
        <v>182.06</v>
      </c>
      <c r="D23" s="46">
        <v>144.47999999999999</v>
      </c>
      <c r="E23" s="46">
        <v>120.79</v>
      </c>
      <c r="F23" s="35"/>
      <c r="G23" s="18"/>
      <c r="H23" s="18"/>
    </row>
    <row r="24" spans="1:11" ht="15" customHeight="1" x14ac:dyDescent="0.25">
      <c r="A24" s="44">
        <v>45676</v>
      </c>
      <c r="B24" s="45">
        <v>2415.2066</v>
      </c>
      <c r="C24" s="4">
        <v>172.01</v>
      </c>
      <c r="D24" s="46">
        <v>134.18</v>
      </c>
      <c r="E24" s="46">
        <v>107.77</v>
      </c>
      <c r="F24" s="35"/>
      <c r="G24" s="18"/>
      <c r="H24" s="18"/>
    </row>
    <row r="25" spans="1:11" ht="15" customHeight="1" x14ac:dyDescent="0.25">
      <c r="A25" s="44">
        <v>45677</v>
      </c>
      <c r="B25" s="45">
        <v>2415.2066</v>
      </c>
      <c r="C25" s="4">
        <v>182.81</v>
      </c>
      <c r="D25" s="46">
        <v>157.32</v>
      </c>
      <c r="E25" s="46">
        <v>120.12</v>
      </c>
      <c r="F25" s="35"/>
      <c r="G25" s="18"/>
      <c r="H25" s="18"/>
    </row>
    <row r="26" spans="1:11" ht="15" customHeight="1" x14ac:dyDescent="0.25">
      <c r="A26" s="44">
        <v>45678</v>
      </c>
      <c r="B26" s="45">
        <v>2415.2066</v>
      </c>
      <c r="C26" s="4">
        <v>169.78</v>
      </c>
      <c r="D26" s="4">
        <v>149.16999999999999</v>
      </c>
      <c r="E26" s="4">
        <v>119.69</v>
      </c>
      <c r="F26" s="34"/>
      <c r="G26" s="6"/>
      <c r="H26" s="6"/>
    </row>
    <row r="27" spans="1:11" ht="15" customHeight="1" x14ac:dyDescent="0.25">
      <c r="A27" s="44">
        <v>45679</v>
      </c>
      <c r="B27" s="45">
        <v>2415.2066</v>
      </c>
      <c r="C27" s="4">
        <v>173.16</v>
      </c>
      <c r="D27" s="4">
        <v>143.66999999999999</v>
      </c>
      <c r="E27" s="4">
        <v>110.43</v>
      </c>
      <c r="F27" s="34"/>
      <c r="G27" s="6"/>
      <c r="H27" s="6"/>
    </row>
    <row r="28" spans="1:11" ht="15" customHeight="1" x14ac:dyDescent="0.25">
      <c r="A28" s="44">
        <v>45680</v>
      </c>
      <c r="B28" s="45">
        <v>2415.2066</v>
      </c>
      <c r="C28" s="4">
        <v>208.62</v>
      </c>
      <c r="D28" s="4">
        <v>151.86000000000001</v>
      </c>
      <c r="E28" s="4">
        <v>117.22</v>
      </c>
      <c r="F28" s="34"/>
      <c r="G28" s="6"/>
      <c r="H28" s="6"/>
    </row>
    <row r="29" spans="1:11" ht="15" customHeight="1" x14ac:dyDescent="0.25">
      <c r="A29" s="44">
        <v>45681</v>
      </c>
      <c r="B29" s="45">
        <v>2415.2066</v>
      </c>
      <c r="C29" s="4">
        <v>128.68</v>
      </c>
      <c r="D29" s="4">
        <v>102.12</v>
      </c>
      <c r="E29" s="4">
        <v>83.38</v>
      </c>
      <c r="F29" s="34"/>
      <c r="G29" s="6"/>
      <c r="H29" s="6"/>
    </row>
    <row r="30" spans="1:11" ht="15" customHeight="1" x14ac:dyDescent="0.25">
      <c r="A30" s="44">
        <v>45682</v>
      </c>
      <c r="B30" s="45">
        <v>2415.2066</v>
      </c>
      <c r="C30" s="4">
        <v>109.88</v>
      </c>
      <c r="D30" s="4">
        <v>56.86</v>
      </c>
      <c r="E30" s="4">
        <v>13.53</v>
      </c>
      <c r="F30" s="34"/>
    </row>
    <row r="31" spans="1:11" ht="15" customHeight="1" x14ac:dyDescent="0.25">
      <c r="A31" s="44">
        <v>45683</v>
      </c>
      <c r="B31" s="45">
        <v>2415.2066</v>
      </c>
      <c r="C31" s="4">
        <v>67.3</v>
      </c>
      <c r="D31" s="4">
        <v>41.54</v>
      </c>
      <c r="E31" s="4">
        <v>16.989999999999998</v>
      </c>
      <c r="F31" s="34"/>
    </row>
    <row r="32" spans="1:11" ht="15" customHeight="1" x14ac:dyDescent="0.25">
      <c r="A32" s="44">
        <v>45684</v>
      </c>
      <c r="B32" s="45">
        <v>2415.2066</v>
      </c>
      <c r="C32" s="4">
        <v>61.76</v>
      </c>
      <c r="D32" s="4">
        <v>36.630000000000003</v>
      </c>
      <c r="E32" s="4">
        <v>12.49</v>
      </c>
      <c r="F32" s="34"/>
    </row>
    <row r="33" spans="1:6" ht="15" customHeight="1" x14ac:dyDescent="0.25">
      <c r="A33" s="44">
        <v>45685</v>
      </c>
      <c r="B33" s="45">
        <v>2415.2066</v>
      </c>
      <c r="C33" s="4">
        <v>78.42</v>
      </c>
      <c r="D33" s="4">
        <v>27.44</v>
      </c>
      <c r="E33" s="4">
        <v>8.08</v>
      </c>
      <c r="F33" s="34"/>
    </row>
    <row r="34" spans="1:6" ht="15" customHeight="1" x14ac:dyDescent="0.25">
      <c r="A34" s="44">
        <v>45686</v>
      </c>
      <c r="B34" s="45">
        <v>2415.2066</v>
      </c>
      <c r="C34" s="4">
        <v>146.63999999999999</v>
      </c>
      <c r="D34" s="4">
        <v>65.52</v>
      </c>
      <c r="E34" s="4">
        <v>16.489999999999998</v>
      </c>
      <c r="F34" s="34"/>
    </row>
    <row r="35" spans="1:6" ht="15" customHeight="1" x14ac:dyDescent="0.25">
      <c r="A35" s="44">
        <v>45687</v>
      </c>
      <c r="B35" s="45">
        <v>2415.2066</v>
      </c>
      <c r="C35" s="4">
        <v>128.81</v>
      </c>
      <c r="D35" s="4">
        <v>58.16</v>
      </c>
      <c r="E35" s="4">
        <v>14.21</v>
      </c>
      <c r="F35" s="34"/>
    </row>
    <row r="36" spans="1:6" ht="15" customHeight="1" x14ac:dyDescent="0.25">
      <c r="A36" s="44">
        <v>45688</v>
      </c>
      <c r="B36" s="45">
        <v>2415.2066</v>
      </c>
      <c r="C36" s="4">
        <v>206.64</v>
      </c>
      <c r="D36" s="4">
        <v>114.92</v>
      </c>
      <c r="E36" s="4">
        <v>49.42</v>
      </c>
      <c r="F36" s="34"/>
    </row>
    <row r="37" spans="1:6" ht="15" customHeight="1" x14ac:dyDescent="0.25">
      <c r="A37" s="44">
        <v>45689</v>
      </c>
      <c r="B37" s="45">
        <v>2437.6601300000002</v>
      </c>
      <c r="C37" s="4">
        <v>177.99</v>
      </c>
      <c r="D37" s="4">
        <v>108.24</v>
      </c>
      <c r="E37" s="4">
        <v>14.45</v>
      </c>
      <c r="F37" s="34"/>
    </row>
    <row r="38" spans="1:6" ht="15" customHeight="1" x14ac:dyDescent="0.25">
      <c r="A38" s="44">
        <v>45690</v>
      </c>
      <c r="B38" s="45">
        <v>2437.6601300000002</v>
      </c>
      <c r="C38" s="4">
        <v>184.53</v>
      </c>
      <c r="D38" s="4">
        <v>140.41</v>
      </c>
      <c r="E38" s="4">
        <v>100.97</v>
      </c>
      <c r="F38" s="34"/>
    </row>
    <row r="39" spans="1:6" ht="15" customHeight="1" x14ac:dyDescent="0.25">
      <c r="A39" s="44">
        <v>45691</v>
      </c>
      <c r="B39" s="45">
        <v>2437.6601300000002</v>
      </c>
      <c r="C39" s="4">
        <v>240.24</v>
      </c>
      <c r="D39" s="4">
        <v>155.41</v>
      </c>
      <c r="E39" s="4">
        <v>109.39</v>
      </c>
      <c r="F39" s="34"/>
    </row>
    <row r="40" spans="1:6" ht="15" customHeight="1" x14ac:dyDescent="0.25">
      <c r="A40" s="44">
        <v>45692</v>
      </c>
      <c r="B40" s="45">
        <v>2437.6601300000002</v>
      </c>
      <c r="C40" s="4">
        <v>250.86</v>
      </c>
      <c r="D40" s="4">
        <v>161.74</v>
      </c>
      <c r="E40" s="4">
        <v>111.54</v>
      </c>
      <c r="F40" s="34"/>
    </row>
    <row r="41" spans="1:6" ht="15" customHeight="1" x14ac:dyDescent="0.25">
      <c r="A41" s="44">
        <v>45693</v>
      </c>
      <c r="B41" s="45">
        <v>2437.6601300000002</v>
      </c>
      <c r="C41" s="4">
        <v>206.03</v>
      </c>
      <c r="D41" s="4">
        <v>134.4</v>
      </c>
      <c r="E41" s="4">
        <v>39.979999999999997</v>
      </c>
      <c r="F41" s="34"/>
    </row>
    <row r="42" spans="1:6" ht="15" customHeight="1" x14ac:dyDescent="0.25">
      <c r="A42" s="44">
        <v>45694</v>
      </c>
      <c r="B42" s="45">
        <v>2437.6601300000002</v>
      </c>
      <c r="C42" s="4">
        <v>243.23</v>
      </c>
      <c r="D42" s="4">
        <v>155.97</v>
      </c>
      <c r="E42" s="4">
        <v>94.62</v>
      </c>
      <c r="F42" s="34"/>
    </row>
    <row r="43" spans="1:6" ht="15" customHeight="1" x14ac:dyDescent="0.25">
      <c r="A43" s="44">
        <v>45695</v>
      </c>
      <c r="B43" s="45">
        <v>2437.6601300000002</v>
      </c>
      <c r="C43" s="4">
        <v>186.63</v>
      </c>
      <c r="D43" s="4">
        <v>134.16999999999999</v>
      </c>
      <c r="E43" s="4">
        <v>94.65</v>
      </c>
      <c r="F43" s="34"/>
    </row>
    <row r="44" spans="1:6" ht="15" customHeight="1" x14ac:dyDescent="0.25">
      <c r="A44" s="44">
        <v>45696</v>
      </c>
      <c r="B44" s="45">
        <v>2437.6601300000002</v>
      </c>
      <c r="C44" s="4">
        <v>193.76</v>
      </c>
      <c r="D44" s="4">
        <v>121.57</v>
      </c>
      <c r="E44" s="4">
        <v>54.53</v>
      </c>
      <c r="F44" s="34"/>
    </row>
    <row r="45" spans="1:6" ht="15" customHeight="1" x14ac:dyDescent="0.25">
      <c r="A45" s="44">
        <v>45697</v>
      </c>
      <c r="B45" s="45">
        <v>2437.6601300000002</v>
      </c>
      <c r="C45" s="4">
        <v>203.79</v>
      </c>
      <c r="D45" s="4">
        <v>127.93</v>
      </c>
      <c r="E45" s="4">
        <v>72.900000000000006</v>
      </c>
      <c r="F45" s="34"/>
    </row>
    <row r="46" spans="1:6" ht="15" customHeight="1" x14ac:dyDescent="0.25">
      <c r="A46" s="44">
        <v>45698</v>
      </c>
      <c r="B46" s="45">
        <v>2437.6601300000002</v>
      </c>
      <c r="C46" s="4">
        <v>227.15</v>
      </c>
      <c r="D46" s="4">
        <v>161.36000000000001</v>
      </c>
      <c r="E46" s="4">
        <v>124.46</v>
      </c>
      <c r="F46" s="34"/>
    </row>
    <row r="47" spans="1:6" ht="15" customHeight="1" x14ac:dyDescent="0.25">
      <c r="A47" s="44">
        <v>45699</v>
      </c>
      <c r="B47" s="45">
        <v>2437.6601300000002</v>
      </c>
      <c r="C47" s="4">
        <v>209.43</v>
      </c>
      <c r="D47" s="4">
        <v>153.82</v>
      </c>
      <c r="E47" s="4">
        <v>117.86</v>
      </c>
      <c r="F47" s="34"/>
    </row>
    <row r="48" spans="1:6" ht="15" customHeight="1" x14ac:dyDescent="0.25">
      <c r="A48" s="44">
        <v>45700</v>
      </c>
      <c r="B48" s="45">
        <v>2437.6601300000002</v>
      </c>
      <c r="C48" s="4">
        <v>213.02</v>
      </c>
      <c r="D48" s="4">
        <v>139.38999999999999</v>
      </c>
      <c r="E48" s="4">
        <v>71.41</v>
      </c>
      <c r="F48" s="34"/>
    </row>
    <row r="49" spans="1:6" ht="15" customHeight="1" x14ac:dyDescent="0.25">
      <c r="A49" s="44">
        <v>45701</v>
      </c>
      <c r="B49" s="45">
        <v>2437.6601300000002</v>
      </c>
      <c r="C49" s="4">
        <v>220.9</v>
      </c>
      <c r="D49" s="4">
        <v>150.81</v>
      </c>
      <c r="E49" s="4">
        <v>89.18</v>
      </c>
      <c r="F49" s="34"/>
    </row>
    <row r="50" spans="1:6" ht="15" customHeight="1" x14ac:dyDescent="0.25">
      <c r="A50" s="44">
        <v>45702</v>
      </c>
      <c r="B50" s="45">
        <v>2437.6601300000002</v>
      </c>
      <c r="C50" s="4">
        <v>218.69</v>
      </c>
      <c r="D50" s="4">
        <v>138.91</v>
      </c>
      <c r="E50" s="4">
        <v>69.47</v>
      </c>
      <c r="F50" s="34"/>
    </row>
    <row r="51" spans="1:6" ht="15" customHeight="1" x14ac:dyDescent="0.25">
      <c r="A51" s="44">
        <v>45703</v>
      </c>
      <c r="B51" s="45">
        <v>2437.6601300000002</v>
      </c>
      <c r="C51" s="4">
        <v>153.34</v>
      </c>
      <c r="D51" s="4">
        <v>102.57</v>
      </c>
      <c r="E51" s="4">
        <v>33.53</v>
      </c>
      <c r="F51" s="34"/>
    </row>
    <row r="52" spans="1:6" ht="15" customHeight="1" x14ac:dyDescent="0.25">
      <c r="A52" s="44">
        <v>45704</v>
      </c>
      <c r="B52" s="45">
        <v>2437.6601300000002</v>
      </c>
      <c r="C52" s="4">
        <v>189.8</v>
      </c>
      <c r="D52" s="4">
        <v>106.05</v>
      </c>
      <c r="E52" s="4">
        <v>22.27</v>
      </c>
      <c r="F52" s="34"/>
    </row>
    <row r="53" spans="1:6" ht="15" customHeight="1" x14ac:dyDescent="0.25">
      <c r="A53" s="44">
        <v>45705</v>
      </c>
      <c r="B53" s="45">
        <v>2437.6601300000002</v>
      </c>
      <c r="C53" s="4">
        <v>236.1</v>
      </c>
      <c r="D53" s="4">
        <v>158.16</v>
      </c>
      <c r="E53" s="4">
        <v>110.6</v>
      </c>
      <c r="F53" s="34"/>
    </row>
    <row r="54" spans="1:6" ht="15" customHeight="1" x14ac:dyDescent="0.25">
      <c r="A54" s="44">
        <v>45706</v>
      </c>
      <c r="B54" s="45">
        <v>2437.6601300000002</v>
      </c>
      <c r="C54" s="4">
        <v>184.23</v>
      </c>
      <c r="D54" s="4">
        <v>96.98</v>
      </c>
      <c r="E54" s="4">
        <v>14.12</v>
      </c>
      <c r="F54" s="34"/>
    </row>
    <row r="55" spans="1:6" ht="15" customHeight="1" x14ac:dyDescent="0.25">
      <c r="A55" s="44">
        <v>45707</v>
      </c>
      <c r="B55" s="45">
        <v>2437.6601300000002</v>
      </c>
      <c r="C55" s="4">
        <v>215.96</v>
      </c>
      <c r="D55" s="4">
        <v>142.97999999999999</v>
      </c>
      <c r="E55" s="4">
        <v>103.33</v>
      </c>
      <c r="F55" s="34"/>
    </row>
    <row r="56" spans="1:6" ht="15" customHeight="1" x14ac:dyDescent="0.25">
      <c r="A56" s="44">
        <v>45708</v>
      </c>
      <c r="B56" s="45">
        <v>2437.6601300000002</v>
      </c>
      <c r="C56" s="4">
        <v>169.42</v>
      </c>
      <c r="D56" s="4">
        <v>106</v>
      </c>
      <c r="E56" s="4">
        <v>27.94</v>
      </c>
      <c r="F56" s="34"/>
    </row>
    <row r="57" spans="1:6" ht="15" customHeight="1" x14ac:dyDescent="0.25">
      <c r="A57" s="44">
        <v>45709</v>
      </c>
      <c r="B57" s="45">
        <v>2437.6601300000002</v>
      </c>
      <c r="C57" s="4">
        <v>114.1</v>
      </c>
      <c r="D57" s="4">
        <v>62.37</v>
      </c>
      <c r="E57" s="4">
        <v>12.14</v>
      </c>
      <c r="F57" s="34"/>
    </row>
    <row r="58" spans="1:6" ht="15" customHeight="1" x14ac:dyDescent="0.25">
      <c r="A58" s="44">
        <v>45710</v>
      </c>
      <c r="B58" s="45">
        <v>2437.6601300000002</v>
      </c>
      <c r="C58" s="4">
        <v>145.76</v>
      </c>
      <c r="D58" s="4">
        <v>87.29</v>
      </c>
      <c r="E58" s="4">
        <v>50.02</v>
      </c>
      <c r="F58" s="34"/>
    </row>
    <row r="59" spans="1:6" ht="15" customHeight="1" x14ac:dyDescent="0.25">
      <c r="A59" s="44">
        <v>45711</v>
      </c>
      <c r="B59" s="45">
        <v>2437.6601300000002</v>
      </c>
      <c r="C59" s="4">
        <v>144.97</v>
      </c>
      <c r="D59" s="4">
        <v>80.53</v>
      </c>
      <c r="E59" s="4">
        <v>15.49</v>
      </c>
      <c r="F59" s="34"/>
    </row>
    <row r="60" spans="1:6" ht="15" customHeight="1" x14ac:dyDescent="0.25">
      <c r="A60" s="44">
        <v>45712</v>
      </c>
      <c r="B60" s="45">
        <v>2437.6601300000002</v>
      </c>
      <c r="C60" s="4">
        <v>175.11</v>
      </c>
      <c r="D60" s="4">
        <v>95.81</v>
      </c>
      <c r="E60" s="4">
        <v>41.86</v>
      </c>
      <c r="F60" s="34"/>
    </row>
    <row r="61" spans="1:6" ht="15" customHeight="1" x14ac:dyDescent="0.25">
      <c r="A61" s="44">
        <v>45713</v>
      </c>
      <c r="B61" s="45">
        <v>2437.6601300000002</v>
      </c>
      <c r="C61" s="4">
        <v>157.16</v>
      </c>
      <c r="D61" s="4">
        <v>111.87</v>
      </c>
      <c r="E61" s="4">
        <v>65.959999999999994</v>
      </c>
      <c r="F61" s="34"/>
    </row>
    <row r="62" spans="1:6" ht="15" customHeight="1" x14ac:dyDescent="0.25">
      <c r="A62" s="44">
        <v>45714</v>
      </c>
      <c r="B62" s="45">
        <v>2437.6601300000002</v>
      </c>
      <c r="C62" s="4">
        <v>239.55</v>
      </c>
      <c r="D62" s="4">
        <v>124.91</v>
      </c>
      <c r="E62" s="4">
        <v>64.72</v>
      </c>
      <c r="F62" s="34"/>
    </row>
    <row r="63" spans="1:6" ht="15" customHeight="1" x14ac:dyDescent="0.25">
      <c r="A63" s="44">
        <v>45715</v>
      </c>
      <c r="B63" s="45">
        <v>2437.6601300000002</v>
      </c>
      <c r="C63" s="4">
        <v>229.18</v>
      </c>
      <c r="D63" s="4">
        <v>136.31</v>
      </c>
      <c r="E63" s="4">
        <v>93.33</v>
      </c>
      <c r="F63" s="34"/>
    </row>
    <row r="64" spans="1:6" ht="15" customHeight="1" x14ac:dyDescent="0.25">
      <c r="A64" s="44">
        <v>45716</v>
      </c>
      <c r="B64" s="45">
        <v>2437.6601300000002</v>
      </c>
      <c r="C64" s="4">
        <v>167.49</v>
      </c>
      <c r="D64" s="4">
        <v>125.4</v>
      </c>
      <c r="E64" s="4">
        <v>86.86</v>
      </c>
      <c r="F64" s="34"/>
    </row>
    <row r="65" spans="1:6" ht="15" customHeight="1" x14ac:dyDescent="0.25">
      <c r="A65" s="44">
        <v>45717</v>
      </c>
      <c r="B65" s="45">
        <v>1478.5083199999999</v>
      </c>
      <c r="C65" s="4">
        <v>109.1</v>
      </c>
      <c r="D65" s="4">
        <v>73.67</v>
      </c>
      <c r="E65" s="4">
        <v>38.96</v>
      </c>
      <c r="F65" s="34"/>
    </row>
    <row r="66" spans="1:6" ht="15" customHeight="1" x14ac:dyDescent="0.25">
      <c r="A66" s="44">
        <v>45718</v>
      </c>
      <c r="B66" s="45">
        <v>1478.5083199999999</v>
      </c>
      <c r="C66" s="4">
        <v>139.41999999999999</v>
      </c>
      <c r="D66" s="4">
        <v>82.6</v>
      </c>
      <c r="E66" s="4">
        <v>39.83</v>
      </c>
      <c r="F66" s="34"/>
    </row>
    <row r="67" spans="1:6" ht="15" customHeight="1" x14ac:dyDescent="0.25">
      <c r="A67" s="44">
        <v>45719</v>
      </c>
      <c r="B67" s="45">
        <v>1478.5083199999999</v>
      </c>
      <c r="C67" s="4">
        <v>159.93</v>
      </c>
      <c r="D67" s="4">
        <v>111.18</v>
      </c>
      <c r="E67" s="4">
        <v>76.13</v>
      </c>
      <c r="F67" s="34"/>
    </row>
    <row r="68" spans="1:6" ht="15" customHeight="1" x14ac:dyDescent="0.25">
      <c r="A68" s="44">
        <v>45720</v>
      </c>
      <c r="B68" s="45">
        <v>1478.5083199999999</v>
      </c>
      <c r="C68" s="4">
        <v>159.6</v>
      </c>
      <c r="D68" s="4">
        <v>107.03</v>
      </c>
      <c r="E68" s="4">
        <v>56.53</v>
      </c>
      <c r="F68" s="34"/>
    </row>
    <row r="69" spans="1:6" ht="15" customHeight="1" x14ac:dyDescent="0.25">
      <c r="A69" s="44">
        <v>45721</v>
      </c>
      <c r="B69" s="45">
        <v>1478.5083199999999</v>
      </c>
      <c r="C69" s="4">
        <v>129.21</v>
      </c>
      <c r="D69" s="4">
        <v>90.14</v>
      </c>
      <c r="E69" s="4">
        <v>41.24</v>
      </c>
      <c r="F69" s="34"/>
    </row>
    <row r="70" spans="1:6" ht="15" customHeight="1" x14ac:dyDescent="0.25">
      <c r="A70" s="44">
        <v>45722</v>
      </c>
      <c r="B70" s="45">
        <v>1478.5083199999999</v>
      </c>
      <c r="C70" s="4">
        <v>147.86000000000001</v>
      </c>
      <c r="D70" s="4">
        <v>92.34</v>
      </c>
      <c r="E70" s="4">
        <v>60.68</v>
      </c>
      <c r="F70" s="34"/>
    </row>
    <row r="71" spans="1:6" ht="15" customHeight="1" x14ac:dyDescent="0.25">
      <c r="A71" s="44">
        <v>45723</v>
      </c>
      <c r="B71" s="45">
        <v>1478.5083199999999</v>
      </c>
      <c r="C71" s="4">
        <v>90.19</v>
      </c>
      <c r="D71" s="4">
        <v>57.54</v>
      </c>
      <c r="E71" s="4">
        <v>15.85</v>
      </c>
      <c r="F71" s="34"/>
    </row>
    <row r="72" spans="1:6" ht="15" customHeight="1" x14ac:dyDescent="0.25">
      <c r="A72" s="44">
        <v>45724</v>
      </c>
      <c r="B72" s="45">
        <v>1478.5083199999999</v>
      </c>
      <c r="C72" s="4">
        <v>56.53</v>
      </c>
      <c r="D72" s="4">
        <v>25.64</v>
      </c>
      <c r="E72" s="4">
        <v>6.65</v>
      </c>
      <c r="F72" s="34"/>
    </row>
    <row r="73" spans="1:6" ht="15" customHeight="1" x14ac:dyDescent="0.25">
      <c r="A73" s="44">
        <v>45725</v>
      </c>
      <c r="B73" s="45">
        <v>1478.5083199999999</v>
      </c>
      <c r="C73" s="4">
        <v>142.63</v>
      </c>
      <c r="D73" s="4">
        <v>66.680000000000007</v>
      </c>
      <c r="E73" s="4">
        <v>13.25</v>
      </c>
      <c r="F73" s="34"/>
    </row>
    <row r="74" spans="1:6" ht="15" customHeight="1" x14ac:dyDescent="0.25">
      <c r="A74" s="44">
        <v>45726</v>
      </c>
      <c r="B74" s="45">
        <v>1478.5083199999999</v>
      </c>
      <c r="C74" s="4">
        <v>166.49</v>
      </c>
      <c r="D74" s="4">
        <v>109.21</v>
      </c>
      <c r="E74" s="4">
        <v>76.52</v>
      </c>
      <c r="F74" s="34"/>
    </row>
    <row r="75" spans="1:6" ht="15" customHeight="1" x14ac:dyDescent="0.25">
      <c r="A75" s="44">
        <v>45727</v>
      </c>
      <c r="B75" s="45">
        <v>1478.5083199999999</v>
      </c>
      <c r="C75" s="4">
        <v>176.09</v>
      </c>
      <c r="D75" s="4">
        <v>109.82</v>
      </c>
      <c r="E75" s="4">
        <v>54.04</v>
      </c>
      <c r="F75" s="34"/>
    </row>
    <row r="76" spans="1:6" ht="15" customHeight="1" x14ac:dyDescent="0.25">
      <c r="A76" s="44">
        <v>45728</v>
      </c>
      <c r="B76" s="45">
        <v>1478.5083199999999</v>
      </c>
      <c r="C76" s="4">
        <v>189.88</v>
      </c>
      <c r="D76" s="4">
        <v>107.07</v>
      </c>
      <c r="E76" s="4">
        <v>74.37</v>
      </c>
      <c r="F76" s="34"/>
    </row>
    <row r="77" spans="1:6" ht="15" customHeight="1" x14ac:dyDescent="0.25">
      <c r="A77" s="44">
        <v>45729</v>
      </c>
      <c r="B77" s="45">
        <v>1478.5083199999999</v>
      </c>
      <c r="C77" s="4">
        <v>175.22</v>
      </c>
      <c r="D77" s="4">
        <v>123.56</v>
      </c>
      <c r="E77" s="4">
        <v>90.87</v>
      </c>
      <c r="F77" s="34"/>
    </row>
    <row r="78" spans="1:6" ht="15" customHeight="1" x14ac:dyDescent="0.25">
      <c r="A78" s="44">
        <v>45730</v>
      </c>
      <c r="B78" s="45">
        <v>1478.5083199999999</v>
      </c>
      <c r="C78" s="4">
        <v>151.43</v>
      </c>
      <c r="D78" s="4">
        <v>74.569999999999993</v>
      </c>
      <c r="E78" s="4">
        <v>17.55</v>
      </c>
      <c r="F78" s="34"/>
    </row>
    <row r="79" spans="1:6" ht="15" customHeight="1" x14ac:dyDescent="0.25">
      <c r="A79" s="44">
        <v>45731</v>
      </c>
      <c r="B79" s="45">
        <v>1478.5083199999999</v>
      </c>
      <c r="C79" s="4">
        <v>152.30000000000001</v>
      </c>
      <c r="D79" s="4">
        <v>64.52</v>
      </c>
      <c r="E79" s="4">
        <v>11.35</v>
      </c>
      <c r="F79" s="34"/>
    </row>
    <row r="80" spans="1:6" ht="15" customHeight="1" x14ac:dyDescent="0.25">
      <c r="A80" s="44">
        <v>45732</v>
      </c>
      <c r="B80" s="45">
        <v>1478.5083199999999</v>
      </c>
      <c r="C80" s="4">
        <v>160.13</v>
      </c>
      <c r="D80" s="4">
        <v>75.77</v>
      </c>
      <c r="E80" s="4">
        <v>14.02</v>
      </c>
      <c r="F80" s="34"/>
    </row>
    <row r="81" spans="1:6" ht="15" customHeight="1" x14ac:dyDescent="0.25">
      <c r="A81" s="44">
        <v>45733</v>
      </c>
      <c r="B81" s="45">
        <v>1478.5083199999999</v>
      </c>
      <c r="C81" s="4">
        <v>184.51</v>
      </c>
      <c r="D81" s="4">
        <v>107.57</v>
      </c>
      <c r="E81" s="4">
        <v>67.47</v>
      </c>
      <c r="F81" s="34"/>
    </row>
    <row r="82" spans="1:6" ht="15" customHeight="1" x14ac:dyDescent="0.25">
      <c r="A82" s="44">
        <v>45734</v>
      </c>
      <c r="B82" s="45">
        <v>1478.5083199999999</v>
      </c>
      <c r="C82" s="4">
        <v>173.8</v>
      </c>
      <c r="D82" s="4">
        <v>74.989999999999995</v>
      </c>
      <c r="E82" s="4">
        <v>11.71</v>
      </c>
      <c r="F82" s="34"/>
    </row>
    <row r="83" spans="1:6" ht="15" customHeight="1" x14ac:dyDescent="0.25">
      <c r="A83" s="44">
        <v>45735</v>
      </c>
      <c r="B83" s="45">
        <v>1478.5083199999999</v>
      </c>
      <c r="C83" s="4">
        <v>133.51</v>
      </c>
      <c r="D83" s="4">
        <v>43.53</v>
      </c>
      <c r="E83" s="4">
        <v>10.11</v>
      </c>
      <c r="F83" s="34"/>
    </row>
    <row r="84" spans="1:6" ht="15" customHeight="1" x14ac:dyDescent="0.25">
      <c r="A84" s="44">
        <v>45736</v>
      </c>
      <c r="B84" s="45">
        <v>1478.5083199999999</v>
      </c>
      <c r="C84" s="4">
        <v>115.6</v>
      </c>
      <c r="D84" s="4">
        <v>37.25</v>
      </c>
      <c r="E84" s="4">
        <v>9.9499999999999993</v>
      </c>
      <c r="F84" s="34"/>
    </row>
    <row r="85" spans="1:6" ht="15" customHeight="1" x14ac:dyDescent="0.25">
      <c r="A85" s="44">
        <v>45737</v>
      </c>
      <c r="B85" s="45">
        <v>1478.5083199999999</v>
      </c>
      <c r="C85" s="4">
        <v>56.33</v>
      </c>
      <c r="D85" s="4">
        <v>26.17</v>
      </c>
      <c r="E85" s="4">
        <v>13.31</v>
      </c>
      <c r="F85" s="34"/>
    </row>
    <row r="86" spans="1:6" ht="15" customHeight="1" x14ac:dyDescent="0.25">
      <c r="A86" s="44">
        <v>45738</v>
      </c>
      <c r="B86" s="45">
        <v>1478.5083199999999</v>
      </c>
      <c r="C86" s="4">
        <v>94.09</v>
      </c>
      <c r="D86" s="4">
        <v>25.56</v>
      </c>
      <c r="E86" s="4">
        <v>9.58</v>
      </c>
      <c r="F86" s="34"/>
    </row>
    <row r="87" spans="1:6" ht="15" customHeight="1" x14ac:dyDescent="0.25">
      <c r="A87" s="44">
        <v>45739</v>
      </c>
      <c r="B87" s="45">
        <v>1478.5083199999999</v>
      </c>
      <c r="C87" s="4">
        <v>147.72999999999999</v>
      </c>
      <c r="D87" s="4">
        <v>53.82</v>
      </c>
      <c r="E87" s="4">
        <v>10.14</v>
      </c>
      <c r="F87" s="34"/>
    </row>
    <row r="88" spans="1:6" ht="15" customHeight="1" x14ac:dyDescent="0.25">
      <c r="A88" s="44">
        <v>45740</v>
      </c>
      <c r="B88" s="45">
        <v>1478.5083199999999</v>
      </c>
      <c r="C88" s="4">
        <v>209.77</v>
      </c>
      <c r="D88" s="4">
        <v>72.349999999999994</v>
      </c>
      <c r="E88" s="4">
        <v>17.11</v>
      </c>
      <c r="F88" s="34"/>
    </row>
    <row r="89" spans="1:6" ht="15" customHeight="1" x14ac:dyDescent="0.25">
      <c r="A89" s="44">
        <v>45741</v>
      </c>
      <c r="B89" s="45">
        <v>1478.5083199999999</v>
      </c>
      <c r="C89" s="4">
        <v>185.99</v>
      </c>
      <c r="D89" s="4">
        <v>66.12</v>
      </c>
      <c r="E89" s="4">
        <v>10.23</v>
      </c>
      <c r="F89" s="34"/>
    </row>
    <row r="90" spans="1:6" ht="15" customHeight="1" x14ac:dyDescent="0.25">
      <c r="A90" s="44">
        <v>45742</v>
      </c>
      <c r="B90" s="45">
        <v>1478.5083199999999</v>
      </c>
      <c r="C90" s="4">
        <v>150.62</v>
      </c>
      <c r="D90" s="4">
        <v>59.54</v>
      </c>
      <c r="E90" s="4">
        <v>10.7</v>
      </c>
      <c r="F90" s="34"/>
    </row>
    <row r="91" spans="1:6" ht="15" customHeight="1" x14ac:dyDescent="0.25">
      <c r="A91" s="44">
        <v>45743</v>
      </c>
      <c r="B91" s="45">
        <v>1478.5083199999999</v>
      </c>
      <c r="C91" s="4">
        <v>172.65</v>
      </c>
      <c r="D91" s="4">
        <v>76.209999999999994</v>
      </c>
      <c r="E91" s="4">
        <v>13.57</v>
      </c>
      <c r="F91" s="34"/>
    </row>
    <row r="92" spans="1:6" ht="15" customHeight="1" x14ac:dyDescent="0.25">
      <c r="A92" s="44">
        <v>45744</v>
      </c>
      <c r="B92" s="45">
        <v>1478.5083199999999</v>
      </c>
      <c r="C92" s="4">
        <v>113.82</v>
      </c>
      <c r="D92" s="4">
        <v>43.34</v>
      </c>
      <c r="E92" s="4">
        <v>11.4</v>
      </c>
      <c r="F92" s="34"/>
    </row>
    <row r="93" spans="1:6" ht="15" customHeight="1" x14ac:dyDescent="0.25">
      <c r="A93" s="44">
        <v>45745</v>
      </c>
      <c r="B93" s="45">
        <v>1478.5083199999999</v>
      </c>
      <c r="C93" s="4">
        <v>39.49</v>
      </c>
      <c r="D93" s="4">
        <v>24.56</v>
      </c>
      <c r="E93" s="4">
        <v>13.68</v>
      </c>
      <c r="F93" s="34"/>
    </row>
    <row r="94" spans="1:6" ht="15" customHeight="1" x14ac:dyDescent="0.25">
      <c r="A94" s="44">
        <v>45746</v>
      </c>
      <c r="B94" s="45">
        <v>1478.5083199999999</v>
      </c>
      <c r="C94" s="4">
        <v>57.14</v>
      </c>
      <c r="D94" s="4">
        <v>28.88</v>
      </c>
      <c r="E94" s="4">
        <v>16.96</v>
      </c>
      <c r="F94" s="34"/>
    </row>
    <row r="95" spans="1:6" ht="15" customHeight="1" x14ac:dyDescent="0.25">
      <c r="A95" s="44">
        <v>45747</v>
      </c>
      <c r="B95" s="45">
        <v>1478.5083199999999</v>
      </c>
      <c r="C95" s="4">
        <v>232.58</v>
      </c>
      <c r="D95" s="4">
        <v>54.95</v>
      </c>
      <c r="E95" s="4">
        <v>10.57</v>
      </c>
      <c r="F95" s="34"/>
    </row>
    <row r="96" spans="1:6" ht="15" customHeight="1" x14ac:dyDescent="0.25">
      <c r="A96" s="44">
        <v>45748</v>
      </c>
      <c r="B96" s="45">
        <v>803.61518999999998</v>
      </c>
      <c r="C96" s="4">
        <v>188.18</v>
      </c>
      <c r="D96" s="4">
        <v>75.06</v>
      </c>
      <c r="E96" s="4">
        <v>9.7200000000000006</v>
      </c>
      <c r="F96" s="34"/>
    </row>
    <row r="97" spans="1:6" ht="15" customHeight="1" x14ac:dyDescent="0.25">
      <c r="A97" s="44">
        <v>45749</v>
      </c>
      <c r="B97" s="45">
        <v>803.61518999999998</v>
      </c>
      <c r="C97" s="4">
        <v>129.54</v>
      </c>
      <c r="D97" s="4">
        <v>42.88</v>
      </c>
      <c r="E97" s="4">
        <v>7.05</v>
      </c>
      <c r="F97" s="34"/>
    </row>
    <row r="98" spans="1:6" ht="15" customHeight="1" x14ac:dyDescent="0.25">
      <c r="A98" s="44">
        <v>45750</v>
      </c>
      <c r="B98" s="45">
        <v>803.61518999999998</v>
      </c>
      <c r="C98" s="4">
        <v>97.93</v>
      </c>
      <c r="D98" s="4">
        <v>37.57</v>
      </c>
      <c r="E98" s="4">
        <v>8.1</v>
      </c>
      <c r="F98" s="34"/>
    </row>
    <row r="99" spans="1:6" ht="15" customHeight="1" x14ac:dyDescent="0.25">
      <c r="A99" s="44">
        <v>45751</v>
      </c>
      <c r="B99" s="45">
        <v>803.61518999999998</v>
      </c>
      <c r="C99" s="4">
        <v>74.459999999999994</v>
      </c>
      <c r="D99" s="4">
        <v>27.14</v>
      </c>
      <c r="E99" s="4">
        <v>10.76</v>
      </c>
      <c r="F99" s="34"/>
    </row>
    <row r="100" spans="1:6" ht="15" customHeight="1" x14ac:dyDescent="0.25">
      <c r="A100" s="44">
        <v>45752</v>
      </c>
      <c r="B100" s="45">
        <v>803.61518999999998</v>
      </c>
      <c r="C100" s="4">
        <v>115.95</v>
      </c>
      <c r="D100" s="4">
        <v>39.39</v>
      </c>
      <c r="E100" s="4">
        <v>3.9</v>
      </c>
      <c r="F100" s="34"/>
    </row>
    <row r="101" spans="1:6" ht="15" customHeight="1" x14ac:dyDescent="0.25">
      <c r="A101" s="44">
        <v>45753</v>
      </c>
      <c r="B101" s="45">
        <v>803.61518999999998</v>
      </c>
      <c r="C101" s="4">
        <v>104.17</v>
      </c>
      <c r="D101" s="4">
        <v>46.72</v>
      </c>
      <c r="E101" s="4">
        <v>9.6300000000000008</v>
      </c>
      <c r="F101" s="34"/>
    </row>
    <row r="102" spans="1:6" ht="15" customHeight="1" x14ac:dyDescent="0.25">
      <c r="A102" s="44">
        <v>45754</v>
      </c>
      <c r="B102" s="45">
        <v>803.61518999999998</v>
      </c>
      <c r="C102" s="4">
        <v>193.05</v>
      </c>
      <c r="D102" s="4">
        <v>79.22</v>
      </c>
      <c r="E102" s="4">
        <v>15.15</v>
      </c>
      <c r="F102" s="34"/>
    </row>
    <row r="103" spans="1:6" ht="15" customHeight="1" x14ac:dyDescent="0.25">
      <c r="A103" s="44">
        <v>45755</v>
      </c>
      <c r="B103" s="45">
        <v>803.61518999999998</v>
      </c>
      <c r="C103" s="4">
        <v>153.33000000000001</v>
      </c>
      <c r="D103" s="4">
        <v>65.14</v>
      </c>
      <c r="E103" s="4">
        <v>11.06</v>
      </c>
      <c r="F103" s="34"/>
    </row>
    <row r="104" spans="1:6" ht="15" customHeight="1" x14ac:dyDescent="0.25">
      <c r="A104" s="44">
        <v>45756</v>
      </c>
      <c r="B104" s="45">
        <v>803.61518999999998</v>
      </c>
      <c r="C104" s="4">
        <v>124.37</v>
      </c>
      <c r="D104" s="4">
        <v>57.59</v>
      </c>
      <c r="E104" s="4">
        <v>14.78</v>
      </c>
      <c r="F104" s="34"/>
    </row>
    <row r="105" spans="1:6" ht="15" customHeight="1" x14ac:dyDescent="0.25">
      <c r="A105" s="44">
        <v>45757</v>
      </c>
      <c r="B105" s="45">
        <v>803.61518999999998</v>
      </c>
      <c r="C105" s="4">
        <v>67.900000000000006</v>
      </c>
      <c r="D105" s="4">
        <v>33.99</v>
      </c>
      <c r="E105" s="4">
        <v>13.24</v>
      </c>
      <c r="F105" s="34"/>
    </row>
    <row r="106" spans="1:6" ht="15" customHeight="1" x14ac:dyDescent="0.25">
      <c r="A106" s="44">
        <v>45758</v>
      </c>
      <c r="B106" s="45">
        <v>803.61518999999998</v>
      </c>
      <c r="C106" s="4">
        <v>82.81</v>
      </c>
      <c r="D106" s="4">
        <v>32.96</v>
      </c>
      <c r="E106" s="4">
        <v>6.98</v>
      </c>
      <c r="F106" s="34"/>
    </row>
    <row r="107" spans="1:6" ht="15" customHeight="1" x14ac:dyDescent="0.25">
      <c r="A107" s="44">
        <v>45759</v>
      </c>
      <c r="B107" s="45">
        <v>803.61518999999998</v>
      </c>
      <c r="C107" s="4">
        <v>97.46</v>
      </c>
      <c r="D107" s="4">
        <v>46.88</v>
      </c>
      <c r="E107" s="4">
        <v>18.07</v>
      </c>
      <c r="F107" s="34"/>
    </row>
    <row r="108" spans="1:6" ht="15" customHeight="1" x14ac:dyDescent="0.25">
      <c r="A108" s="44">
        <v>45760</v>
      </c>
      <c r="B108" s="45">
        <v>803.61518999999998</v>
      </c>
      <c r="C108" s="4">
        <v>83.69</v>
      </c>
      <c r="D108" s="4">
        <v>39.119999999999997</v>
      </c>
      <c r="E108" s="4">
        <v>12.06</v>
      </c>
      <c r="F108" s="34"/>
    </row>
    <row r="109" spans="1:6" ht="15" customHeight="1" x14ac:dyDescent="0.25">
      <c r="A109" s="44">
        <v>45761</v>
      </c>
      <c r="B109" s="45">
        <v>803.61518999999998</v>
      </c>
      <c r="C109" s="4">
        <v>96.72</v>
      </c>
      <c r="D109" s="4">
        <v>39.119999999999997</v>
      </c>
      <c r="E109" s="4">
        <v>11.68</v>
      </c>
      <c r="F109" s="34"/>
    </row>
    <row r="110" spans="1:6" ht="15" customHeight="1" x14ac:dyDescent="0.25">
      <c r="A110" s="44">
        <v>45762</v>
      </c>
      <c r="B110" s="45">
        <v>803.61518999999998</v>
      </c>
      <c r="C110" s="4">
        <v>52.79</v>
      </c>
      <c r="D110" s="4">
        <v>23.68</v>
      </c>
      <c r="E110" s="4">
        <v>7.38</v>
      </c>
      <c r="F110" s="34"/>
    </row>
    <row r="111" spans="1:6" ht="15" customHeight="1" x14ac:dyDescent="0.25">
      <c r="A111" s="44">
        <v>45763</v>
      </c>
      <c r="B111" s="45">
        <v>803.61518999999998</v>
      </c>
      <c r="C111" s="4">
        <v>81.38</v>
      </c>
      <c r="D111" s="4">
        <v>25.22</v>
      </c>
      <c r="E111" s="4">
        <v>10.57</v>
      </c>
      <c r="F111" s="34"/>
    </row>
    <row r="112" spans="1:6" ht="15" customHeight="1" x14ac:dyDescent="0.25">
      <c r="A112" s="44">
        <v>45764</v>
      </c>
      <c r="B112" s="45">
        <v>803.61518999999998</v>
      </c>
      <c r="C112" s="4">
        <v>122.27</v>
      </c>
      <c r="D112" s="4">
        <v>40.950000000000003</v>
      </c>
      <c r="E112" s="4">
        <v>14.55</v>
      </c>
      <c r="F112" s="34"/>
    </row>
    <row r="113" spans="1:6" ht="15" customHeight="1" x14ac:dyDescent="0.25">
      <c r="A113" s="44">
        <v>45765</v>
      </c>
      <c r="B113" s="45">
        <v>803.61518999999998</v>
      </c>
      <c r="C113" s="4">
        <v>58.63</v>
      </c>
      <c r="D113" s="4">
        <v>37.590000000000003</v>
      </c>
      <c r="E113" s="4">
        <v>22.73</v>
      </c>
      <c r="F113" s="34"/>
    </row>
    <row r="114" spans="1:6" ht="15" customHeight="1" x14ac:dyDescent="0.25">
      <c r="A114" s="44">
        <v>45766</v>
      </c>
      <c r="B114" s="45">
        <v>803.61518999999998</v>
      </c>
      <c r="C114" s="4">
        <v>43.43</v>
      </c>
      <c r="D114" s="4">
        <v>24.78</v>
      </c>
      <c r="E114" s="4">
        <v>7.33</v>
      </c>
      <c r="F114" s="34"/>
    </row>
    <row r="115" spans="1:6" ht="15" customHeight="1" x14ac:dyDescent="0.25">
      <c r="A115" s="44">
        <v>45767</v>
      </c>
      <c r="B115" s="45">
        <v>803.61518999999998</v>
      </c>
      <c r="C115" s="4">
        <v>95.52</v>
      </c>
      <c r="D115" s="4">
        <v>38.799999999999997</v>
      </c>
      <c r="E115" s="4">
        <v>17.57</v>
      </c>
      <c r="F115" s="34"/>
    </row>
    <row r="116" spans="1:6" ht="15" customHeight="1" x14ac:dyDescent="0.25">
      <c r="A116" s="44">
        <v>45768</v>
      </c>
      <c r="B116" s="45">
        <v>803.61518999999998</v>
      </c>
      <c r="C116" s="4">
        <v>173.64</v>
      </c>
      <c r="D116" s="4">
        <v>70.75</v>
      </c>
      <c r="E116" s="4">
        <v>18.54</v>
      </c>
      <c r="F116" s="34"/>
    </row>
    <row r="117" spans="1:6" ht="15" customHeight="1" x14ac:dyDescent="0.25">
      <c r="A117" s="44">
        <v>45769</v>
      </c>
      <c r="B117" s="45">
        <v>803.61518999999998</v>
      </c>
      <c r="C117" s="4">
        <v>154.72</v>
      </c>
      <c r="D117" s="4">
        <v>80.709999999999994</v>
      </c>
      <c r="E117" s="4">
        <v>14.73</v>
      </c>
      <c r="F117" s="34"/>
    </row>
    <row r="118" spans="1:6" ht="15" customHeight="1" x14ac:dyDescent="0.25">
      <c r="A118" s="44">
        <v>45770</v>
      </c>
      <c r="B118" s="45">
        <v>803.61518999999998</v>
      </c>
      <c r="C118" s="4">
        <v>140.87</v>
      </c>
      <c r="D118" s="4">
        <v>61.19</v>
      </c>
      <c r="E118" s="4">
        <v>12</v>
      </c>
      <c r="F118" s="34"/>
    </row>
    <row r="119" spans="1:6" ht="15" customHeight="1" x14ac:dyDescent="0.25">
      <c r="A119" s="44">
        <v>45771</v>
      </c>
      <c r="B119" s="45">
        <v>803.61518999999998</v>
      </c>
      <c r="C119" s="4">
        <v>126.3</v>
      </c>
      <c r="D119" s="4">
        <v>57.52</v>
      </c>
      <c r="E119" s="4">
        <v>9.5500000000000007</v>
      </c>
      <c r="F119" s="34"/>
    </row>
    <row r="120" spans="1:6" ht="15" customHeight="1" x14ac:dyDescent="0.25">
      <c r="A120" s="44">
        <v>45772</v>
      </c>
      <c r="B120" s="45">
        <v>803.61518999999998</v>
      </c>
      <c r="C120" s="4">
        <v>141.36000000000001</v>
      </c>
      <c r="D120" s="4">
        <v>58.31</v>
      </c>
      <c r="E120" s="4">
        <v>8.74</v>
      </c>
      <c r="F120" s="34"/>
    </row>
    <row r="121" spans="1:6" ht="15" customHeight="1" x14ac:dyDescent="0.25">
      <c r="A121" s="44">
        <v>45773</v>
      </c>
      <c r="B121" s="45">
        <v>803.61518999999998</v>
      </c>
      <c r="C121" s="4">
        <v>48.57</v>
      </c>
      <c r="D121" s="4">
        <v>22.12</v>
      </c>
      <c r="E121" s="4">
        <v>9.7899999999999991</v>
      </c>
      <c r="F121" s="34"/>
    </row>
    <row r="122" spans="1:6" ht="15" customHeight="1" x14ac:dyDescent="0.25">
      <c r="A122" s="44">
        <v>45774</v>
      </c>
      <c r="B122" s="45">
        <v>803.61518999999998</v>
      </c>
      <c r="C122" s="4">
        <v>121.77</v>
      </c>
      <c r="D122" s="4">
        <v>43.84</v>
      </c>
      <c r="E122" s="4">
        <v>20.239999999999998</v>
      </c>
      <c r="F122" s="34"/>
    </row>
    <row r="123" spans="1:6" ht="15" customHeight="1" x14ac:dyDescent="0.25">
      <c r="A123" s="44">
        <v>45775</v>
      </c>
      <c r="B123" s="45">
        <v>803.61518999999998</v>
      </c>
      <c r="C123" s="4">
        <v>70.64</v>
      </c>
      <c r="D123" s="4">
        <v>31</v>
      </c>
      <c r="E123" s="4">
        <v>0.15</v>
      </c>
      <c r="F123" s="34"/>
    </row>
    <row r="124" spans="1:6" ht="15" customHeight="1" x14ac:dyDescent="0.25">
      <c r="A124" s="44">
        <v>45776</v>
      </c>
      <c r="B124" s="45">
        <v>803.61518999999998</v>
      </c>
      <c r="C124" s="4">
        <v>0.42</v>
      </c>
      <c r="D124" s="4">
        <v>0.2</v>
      </c>
      <c r="E124" s="4">
        <v>0</v>
      </c>
      <c r="F124" s="34"/>
    </row>
    <row r="125" spans="1:6" ht="15" customHeight="1" x14ac:dyDescent="0.25">
      <c r="A125" s="44">
        <v>45777</v>
      </c>
      <c r="B125" s="45">
        <v>803.61518999999998</v>
      </c>
      <c r="C125" s="4">
        <v>139.9</v>
      </c>
      <c r="D125" s="4">
        <v>57.23</v>
      </c>
      <c r="E125" s="4">
        <v>25.35</v>
      </c>
      <c r="F125" s="34"/>
    </row>
    <row r="126" spans="1:6" ht="15" customHeight="1" x14ac:dyDescent="0.25">
      <c r="A126" s="44">
        <v>45778</v>
      </c>
      <c r="B126" s="45">
        <v>794.00707</v>
      </c>
      <c r="C126" s="4">
        <v>73.58</v>
      </c>
      <c r="D126" s="4">
        <v>46.28</v>
      </c>
      <c r="E126" s="4">
        <v>26.13</v>
      </c>
      <c r="F126" s="34"/>
    </row>
    <row r="127" spans="1:6" ht="15" customHeight="1" x14ac:dyDescent="0.25">
      <c r="A127" s="44">
        <v>45779</v>
      </c>
      <c r="B127" s="45">
        <v>794.00707</v>
      </c>
      <c r="C127" s="4">
        <v>85.52</v>
      </c>
      <c r="D127" s="4">
        <v>45.9</v>
      </c>
      <c r="E127" s="4">
        <v>28.92</v>
      </c>
      <c r="F127" s="34"/>
    </row>
    <row r="128" spans="1:6" ht="15" customHeight="1" x14ac:dyDescent="0.25">
      <c r="A128" s="44">
        <v>45780</v>
      </c>
      <c r="B128" s="45">
        <v>794.00707</v>
      </c>
      <c r="C128" s="4">
        <v>81.34</v>
      </c>
      <c r="D128" s="4">
        <v>48.28</v>
      </c>
      <c r="E128" s="4">
        <v>27.12</v>
      </c>
      <c r="F128" s="34"/>
    </row>
    <row r="129" spans="1:6" ht="15" customHeight="1" x14ac:dyDescent="0.25">
      <c r="A129" s="44">
        <v>45781</v>
      </c>
      <c r="B129" s="45">
        <v>794.00707</v>
      </c>
      <c r="C129" s="4">
        <v>67.38</v>
      </c>
      <c r="D129" s="4">
        <v>45.5</v>
      </c>
      <c r="E129" s="4">
        <v>28.98</v>
      </c>
      <c r="F129" s="34"/>
    </row>
    <row r="130" spans="1:6" ht="15" customHeight="1" x14ac:dyDescent="0.25">
      <c r="A130" s="44">
        <v>45782</v>
      </c>
      <c r="B130" s="45">
        <v>794.00707</v>
      </c>
      <c r="C130" s="4">
        <v>64.38</v>
      </c>
      <c r="D130" s="4">
        <v>38.68</v>
      </c>
      <c r="E130" s="4">
        <v>21.45</v>
      </c>
      <c r="F130" s="34"/>
    </row>
    <row r="131" spans="1:6" ht="15" customHeight="1" x14ac:dyDescent="0.25">
      <c r="A131" s="44">
        <v>45783</v>
      </c>
      <c r="B131" s="45">
        <v>794.00707</v>
      </c>
      <c r="C131" s="4">
        <v>86.75</v>
      </c>
      <c r="D131" s="4">
        <v>33.99</v>
      </c>
      <c r="E131" s="4">
        <v>15.96</v>
      </c>
      <c r="F131" s="34"/>
    </row>
    <row r="132" spans="1:6" ht="15" customHeight="1" x14ac:dyDescent="0.25">
      <c r="A132" s="44">
        <v>45784</v>
      </c>
      <c r="B132" s="45">
        <v>794.00707</v>
      </c>
      <c r="C132" s="4">
        <v>89.71</v>
      </c>
      <c r="D132" s="4">
        <v>37.14</v>
      </c>
      <c r="E132" s="4">
        <v>14.74</v>
      </c>
      <c r="F132" s="34"/>
    </row>
    <row r="133" spans="1:6" ht="15" customHeight="1" x14ac:dyDescent="0.25">
      <c r="A133" s="44">
        <v>45785</v>
      </c>
      <c r="B133" s="45">
        <v>794.00707</v>
      </c>
      <c r="C133" s="4">
        <v>94.53</v>
      </c>
      <c r="D133" s="4">
        <v>35.72</v>
      </c>
      <c r="E133" s="4">
        <v>13.18</v>
      </c>
      <c r="F133" s="34"/>
    </row>
    <row r="134" spans="1:6" ht="15" customHeight="1" x14ac:dyDescent="0.25">
      <c r="A134" s="44">
        <v>45786</v>
      </c>
      <c r="B134" s="45">
        <v>794.00707</v>
      </c>
      <c r="C134" s="4">
        <v>100.08</v>
      </c>
      <c r="D134" s="4">
        <v>38.29</v>
      </c>
      <c r="E134" s="4">
        <v>14.35</v>
      </c>
      <c r="F134" s="34"/>
    </row>
    <row r="135" spans="1:6" ht="15" customHeight="1" x14ac:dyDescent="0.25">
      <c r="A135" s="44">
        <v>45787</v>
      </c>
      <c r="B135" s="45">
        <v>794.00707</v>
      </c>
      <c r="C135" s="4">
        <v>62.03</v>
      </c>
      <c r="D135" s="4">
        <v>32.119999999999997</v>
      </c>
      <c r="E135" s="4">
        <v>13.89</v>
      </c>
      <c r="F135" s="34"/>
    </row>
    <row r="136" spans="1:6" ht="15" customHeight="1" x14ac:dyDescent="0.25">
      <c r="A136" s="44">
        <v>45788</v>
      </c>
      <c r="B136" s="45">
        <v>794.00707</v>
      </c>
      <c r="C136" s="4">
        <v>56.72</v>
      </c>
      <c r="D136" s="4">
        <v>34.82</v>
      </c>
      <c r="E136" s="4">
        <v>19.989999999999998</v>
      </c>
      <c r="F136" s="34"/>
    </row>
    <row r="137" spans="1:6" ht="15" customHeight="1" x14ac:dyDescent="0.25">
      <c r="A137" s="44">
        <v>45789</v>
      </c>
      <c r="B137" s="45">
        <v>794.00707</v>
      </c>
      <c r="C137" s="4">
        <v>142.56</v>
      </c>
      <c r="D137" s="4">
        <v>46.68</v>
      </c>
      <c r="E137" s="4">
        <v>17.27</v>
      </c>
      <c r="F137" s="34"/>
    </row>
    <row r="138" spans="1:6" ht="15" customHeight="1" x14ac:dyDescent="0.25">
      <c r="A138" s="44">
        <v>45790</v>
      </c>
      <c r="B138" s="45">
        <v>794.00707</v>
      </c>
      <c r="C138" s="4">
        <v>155.88999999999999</v>
      </c>
      <c r="D138" s="4">
        <v>64.650000000000006</v>
      </c>
      <c r="E138" s="4">
        <v>17.03</v>
      </c>
      <c r="F138" s="34"/>
    </row>
    <row r="139" spans="1:6" ht="15" customHeight="1" x14ac:dyDescent="0.25">
      <c r="A139" s="44">
        <v>45791</v>
      </c>
      <c r="B139" s="45">
        <v>794.00707</v>
      </c>
      <c r="C139" s="4">
        <v>113.47</v>
      </c>
      <c r="D139" s="4">
        <v>52.08</v>
      </c>
      <c r="E139" s="4">
        <v>16</v>
      </c>
      <c r="F139" s="34"/>
    </row>
    <row r="140" spans="1:6" ht="15" customHeight="1" x14ac:dyDescent="0.25">
      <c r="A140" s="44">
        <v>45792</v>
      </c>
      <c r="B140" s="45">
        <v>794.00707</v>
      </c>
      <c r="C140" s="4">
        <v>59.05</v>
      </c>
      <c r="D140" s="4">
        <v>34.31</v>
      </c>
      <c r="E140" s="4">
        <v>15.03</v>
      </c>
      <c r="F140" s="34"/>
    </row>
    <row r="141" spans="1:6" ht="15" customHeight="1" x14ac:dyDescent="0.25">
      <c r="A141" s="44">
        <v>45793</v>
      </c>
      <c r="B141" s="45">
        <v>794.00707</v>
      </c>
      <c r="C141" s="4">
        <v>66.47</v>
      </c>
      <c r="D141" s="4">
        <v>28.6</v>
      </c>
      <c r="E141" s="4">
        <v>11.19</v>
      </c>
      <c r="F141" s="34"/>
    </row>
    <row r="142" spans="1:6" ht="15" customHeight="1" x14ac:dyDescent="0.25">
      <c r="A142" s="44">
        <v>45794</v>
      </c>
      <c r="B142" s="45">
        <v>794.00707</v>
      </c>
      <c r="C142" s="4">
        <v>80.08</v>
      </c>
      <c r="D142" s="4">
        <v>38.92</v>
      </c>
      <c r="E142" s="4">
        <v>16.78</v>
      </c>
      <c r="F142" s="34"/>
    </row>
    <row r="143" spans="1:6" ht="15" customHeight="1" x14ac:dyDescent="0.25">
      <c r="A143" s="44">
        <v>45795</v>
      </c>
      <c r="B143" s="45">
        <v>794.00707</v>
      </c>
      <c r="C143" s="4">
        <v>65.489999999999995</v>
      </c>
      <c r="D143" s="4">
        <v>40.49</v>
      </c>
      <c r="E143" s="4">
        <v>20.34</v>
      </c>
      <c r="F143" s="34"/>
    </row>
    <row r="144" spans="1:6" ht="15" customHeight="1" x14ac:dyDescent="0.25">
      <c r="A144" s="44">
        <v>45796</v>
      </c>
      <c r="B144" s="45">
        <v>794.00707</v>
      </c>
      <c r="C144" s="4">
        <v>67.989999999999995</v>
      </c>
      <c r="D144" s="4">
        <v>44.98</v>
      </c>
      <c r="E144" s="4">
        <v>27.04</v>
      </c>
      <c r="F144" s="34"/>
    </row>
    <row r="145" spans="1:6" ht="15" customHeight="1" x14ac:dyDescent="0.25">
      <c r="A145" s="44">
        <v>45797</v>
      </c>
      <c r="B145" s="45">
        <v>794.00707</v>
      </c>
      <c r="C145" s="4">
        <v>79.010000000000005</v>
      </c>
      <c r="D145" s="4">
        <v>41.29</v>
      </c>
      <c r="E145" s="4">
        <v>23.98</v>
      </c>
      <c r="F145" s="34"/>
    </row>
    <row r="146" spans="1:6" ht="15" customHeight="1" x14ac:dyDescent="0.25">
      <c r="A146" s="44">
        <v>45798</v>
      </c>
      <c r="B146" s="45">
        <v>794.00707</v>
      </c>
      <c r="C146" s="4">
        <v>87.36</v>
      </c>
      <c r="D146" s="4">
        <v>45.75</v>
      </c>
      <c r="E146" s="4">
        <v>24.45</v>
      </c>
      <c r="F146" s="34"/>
    </row>
    <row r="147" spans="1:6" ht="15" customHeight="1" x14ac:dyDescent="0.25">
      <c r="A147" s="44">
        <v>45799</v>
      </c>
      <c r="B147" s="45">
        <v>794.00707</v>
      </c>
      <c r="C147" s="4">
        <v>47.49</v>
      </c>
      <c r="D147" s="4">
        <v>29.7</v>
      </c>
      <c r="E147" s="4">
        <v>20.51</v>
      </c>
      <c r="F147" s="34"/>
    </row>
    <row r="148" spans="1:6" ht="15" customHeight="1" x14ac:dyDescent="0.25">
      <c r="A148" s="44">
        <v>45800</v>
      </c>
      <c r="B148" s="45">
        <v>794.00707</v>
      </c>
      <c r="C148" s="4">
        <v>49.63</v>
      </c>
      <c r="D148" s="4">
        <v>29.2</v>
      </c>
      <c r="E148" s="4">
        <v>22.37</v>
      </c>
      <c r="F148" s="34"/>
    </row>
    <row r="149" spans="1:6" ht="15" customHeight="1" x14ac:dyDescent="0.25">
      <c r="A149" s="44">
        <v>45801</v>
      </c>
      <c r="B149" s="45">
        <v>794.00707</v>
      </c>
      <c r="C149" s="4">
        <v>68.31</v>
      </c>
      <c r="D149" s="4">
        <v>32.47</v>
      </c>
      <c r="E149" s="4">
        <v>19.28</v>
      </c>
      <c r="F149" s="34"/>
    </row>
    <row r="150" spans="1:6" ht="15" customHeight="1" x14ac:dyDescent="0.25">
      <c r="A150" s="44">
        <v>45802</v>
      </c>
      <c r="B150" s="45">
        <v>794.00707</v>
      </c>
      <c r="C150" s="4">
        <v>56.91</v>
      </c>
      <c r="D150" s="4">
        <v>39.06</v>
      </c>
      <c r="E150" s="4">
        <v>21.94</v>
      </c>
      <c r="F150" s="34"/>
    </row>
    <row r="151" spans="1:6" ht="15" customHeight="1" x14ac:dyDescent="0.25">
      <c r="A151" s="44">
        <v>45803</v>
      </c>
      <c r="B151" s="45">
        <v>794.00707</v>
      </c>
      <c r="C151" s="4">
        <v>92.51</v>
      </c>
      <c r="D151" s="4">
        <v>45.97</v>
      </c>
      <c r="E151" s="4">
        <v>21.93</v>
      </c>
      <c r="F151" s="34"/>
    </row>
    <row r="152" spans="1:6" ht="15" customHeight="1" x14ac:dyDescent="0.25">
      <c r="A152" s="44">
        <v>45804</v>
      </c>
      <c r="B152" s="45">
        <v>794.00707</v>
      </c>
      <c r="C152" s="4">
        <v>124.59</v>
      </c>
      <c r="D152" s="4">
        <v>47.7</v>
      </c>
      <c r="E152" s="4">
        <v>20.56</v>
      </c>
      <c r="F152" s="34"/>
    </row>
    <row r="153" spans="1:6" ht="15" customHeight="1" x14ac:dyDescent="0.25">
      <c r="A153" s="44">
        <v>45805</v>
      </c>
      <c r="B153" s="45">
        <v>794.00707</v>
      </c>
      <c r="C153" s="4">
        <v>114.04</v>
      </c>
      <c r="D153" s="4">
        <v>48.62</v>
      </c>
      <c r="E153" s="4">
        <v>20.82</v>
      </c>
      <c r="F153" s="34"/>
    </row>
    <row r="154" spans="1:6" ht="15" customHeight="1" x14ac:dyDescent="0.25">
      <c r="A154" s="44">
        <v>45806</v>
      </c>
      <c r="B154" s="45">
        <v>794.00707</v>
      </c>
      <c r="C154" s="4">
        <v>147.66999999999999</v>
      </c>
      <c r="D154" s="4">
        <v>55.39</v>
      </c>
      <c r="E154" s="4">
        <v>21.83</v>
      </c>
      <c r="F154" s="34"/>
    </row>
    <row r="155" spans="1:6" ht="15" customHeight="1" x14ac:dyDescent="0.25">
      <c r="A155" s="44">
        <v>45807</v>
      </c>
      <c r="B155" s="45">
        <v>794.00707</v>
      </c>
      <c r="C155" s="4">
        <v>155.34</v>
      </c>
      <c r="D155" s="4">
        <v>61.77</v>
      </c>
      <c r="E155" s="4">
        <v>15.13</v>
      </c>
      <c r="F155" s="34"/>
    </row>
    <row r="156" spans="1:6" ht="15" customHeight="1" x14ac:dyDescent="0.25">
      <c r="A156" s="44">
        <v>45808</v>
      </c>
      <c r="B156" s="45">
        <v>794.00707</v>
      </c>
      <c r="C156" s="4">
        <v>117.93</v>
      </c>
      <c r="D156" s="4">
        <v>55.82</v>
      </c>
      <c r="E156" s="4">
        <v>12.68</v>
      </c>
      <c r="F156" s="34"/>
    </row>
    <row r="157" spans="1:6" ht="15" customHeight="1" x14ac:dyDescent="0.25">
      <c r="A157" s="44">
        <v>45809</v>
      </c>
      <c r="B157" s="45">
        <v>1805.4841200000001</v>
      </c>
      <c r="C157" s="4">
        <v>101.08</v>
      </c>
      <c r="D157" s="4">
        <v>46.23</v>
      </c>
      <c r="E157" s="4">
        <v>19.670000000000002</v>
      </c>
      <c r="F157" s="34"/>
    </row>
    <row r="158" spans="1:6" ht="15" customHeight="1" x14ac:dyDescent="0.25">
      <c r="A158" s="44">
        <v>45810</v>
      </c>
      <c r="B158" s="45">
        <v>1805.4841200000001</v>
      </c>
      <c r="C158" s="4">
        <v>118.98</v>
      </c>
      <c r="D158" s="4">
        <v>54.1</v>
      </c>
      <c r="E158" s="4">
        <v>24.72</v>
      </c>
      <c r="F158" s="34"/>
    </row>
    <row r="159" spans="1:6" ht="15" customHeight="1" x14ac:dyDescent="0.25">
      <c r="A159" s="44">
        <v>45811</v>
      </c>
      <c r="B159" s="45">
        <v>1805.4841200000001</v>
      </c>
      <c r="C159" s="4">
        <v>122.53</v>
      </c>
      <c r="D159" s="4">
        <v>66.099999999999994</v>
      </c>
      <c r="E159" s="4">
        <v>19.059999999999999</v>
      </c>
      <c r="F159" s="34"/>
    </row>
    <row r="160" spans="1:6" ht="15" customHeight="1" x14ac:dyDescent="0.25">
      <c r="A160" s="44">
        <v>45812</v>
      </c>
      <c r="B160" s="45">
        <v>1805.4841200000001</v>
      </c>
      <c r="C160" s="4">
        <v>135.11000000000001</v>
      </c>
      <c r="D160" s="4">
        <v>75.069999999999993</v>
      </c>
      <c r="E160" s="4">
        <v>28.17</v>
      </c>
      <c r="F160" s="34"/>
    </row>
    <row r="161" spans="1:6" ht="15" customHeight="1" x14ac:dyDescent="0.25">
      <c r="A161" s="44">
        <v>45813</v>
      </c>
      <c r="B161" s="45">
        <v>1805.4841200000001</v>
      </c>
      <c r="C161" s="4">
        <v>155.85</v>
      </c>
      <c r="D161" s="4">
        <v>78.41</v>
      </c>
      <c r="E161" s="4">
        <v>19.260000000000002</v>
      </c>
      <c r="F161" s="34"/>
    </row>
    <row r="162" spans="1:6" ht="15" customHeight="1" x14ac:dyDescent="0.25">
      <c r="A162" s="44">
        <v>45814</v>
      </c>
      <c r="B162" s="45">
        <v>1805.4841200000001</v>
      </c>
      <c r="C162" s="4">
        <v>147.38999999999999</v>
      </c>
      <c r="D162" s="4">
        <v>82.66</v>
      </c>
      <c r="E162" s="4">
        <v>20.54</v>
      </c>
      <c r="F162" s="34"/>
    </row>
    <row r="163" spans="1:6" ht="15" customHeight="1" x14ac:dyDescent="0.25">
      <c r="A163" s="44">
        <v>45815</v>
      </c>
      <c r="B163" s="45">
        <v>1805.4841200000001</v>
      </c>
      <c r="C163" s="4">
        <v>120.48</v>
      </c>
      <c r="D163" s="4">
        <v>67.36</v>
      </c>
      <c r="E163" s="4">
        <v>25.3</v>
      </c>
      <c r="F163" s="34"/>
    </row>
    <row r="164" spans="1:6" ht="15" customHeight="1" x14ac:dyDescent="0.25">
      <c r="A164" s="44">
        <v>45816</v>
      </c>
      <c r="B164" s="45">
        <v>1805.4841200000001</v>
      </c>
      <c r="C164" s="4">
        <v>115.6</v>
      </c>
      <c r="D164" s="4">
        <v>59.96</v>
      </c>
      <c r="E164" s="4">
        <v>23.41</v>
      </c>
      <c r="F164" s="34"/>
    </row>
    <row r="165" spans="1:6" ht="15" customHeight="1" x14ac:dyDescent="0.25">
      <c r="A165" s="44">
        <v>45817</v>
      </c>
      <c r="B165" s="45">
        <v>1805.4841200000001</v>
      </c>
      <c r="C165" s="4">
        <v>154.69999999999999</v>
      </c>
      <c r="D165" s="4">
        <v>74.89</v>
      </c>
      <c r="E165" s="4">
        <v>18.809999999999999</v>
      </c>
      <c r="F165" s="34"/>
    </row>
    <row r="166" spans="1:6" ht="15" customHeight="1" x14ac:dyDescent="0.25">
      <c r="A166" s="44">
        <v>45818</v>
      </c>
      <c r="B166" s="45">
        <v>1805.4841200000001</v>
      </c>
      <c r="C166" s="4">
        <v>140.52000000000001</v>
      </c>
      <c r="D166" s="4">
        <v>109.3</v>
      </c>
      <c r="E166" s="4">
        <v>65.42</v>
      </c>
      <c r="F166" s="34"/>
    </row>
    <row r="167" spans="1:6" ht="15" customHeight="1" x14ac:dyDescent="0.25">
      <c r="A167" s="44">
        <v>45819</v>
      </c>
      <c r="B167" s="45">
        <v>1805.4841200000001</v>
      </c>
      <c r="C167" s="4">
        <v>125.94</v>
      </c>
      <c r="D167" s="4">
        <v>84.71</v>
      </c>
      <c r="E167" s="4">
        <v>25.41</v>
      </c>
      <c r="F167" s="34"/>
    </row>
    <row r="168" spans="1:6" ht="15" customHeight="1" x14ac:dyDescent="0.25">
      <c r="A168" s="44">
        <v>45820</v>
      </c>
      <c r="B168" s="45">
        <v>1805.4841200000001</v>
      </c>
      <c r="C168" s="4">
        <v>153.68</v>
      </c>
      <c r="D168" s="4">
        <v>76.180000000000007</v>
      </c>
      <c r="E168" s="4">
        <v>20.25</v>
      </c>
      <c r="F168" s="34"/>
    </row>
    <row r="169" spans="1:6" ht="15" customHeight="1" x14ac:dyDescent="0.25">
      <c r="A169" s="44">
        <v>45821</v>
      </c>
      <c r="B169" s="45">
        <v>1805.4841200000001</v>
      </c>
      <c r="C169" s="4">
        <v>136.94999999999999</v>
      </c>
      <c r="D169" s="4">
        <v>82.85</v>
      </c>
      <c r="E169" s="4">
        <v>20.54</v>
      </c>
      <c r="F169" s="34"/>
    </row>
    <row r="170" spans="1:6" ht="15" customHeight="1" x14ac:dyDescent="0.25">
      <c r="A170" s="44">
        <v>45822</v>
      </c>
      <c r="B170" s="45">
        <v>1805.4841200000001</v>
      </c>
      <c r="C170" s="4">
        <v>121.94</v>
      </c>
      <c r="D170" s="4">
        <v>71.180000000000007</v>
      </c>
      <c r="E170" s="4">
        <v>21.17</v>
      </c>
      <c r="F170" s="34"/>
    </row>
    <row r="171" spans="1:6" ht="15" customHeight="1" x14ac:dyDescent="0.25">
      <c r="A171" s="44">
        <v>45823</v>
      </c>
      <c r="B171" s="45">
        <v>1805.4841200000001</v>
      </c>
      <c r="C171" s="4">
        <v>100.28</v>
      </c>
      <c r="D171" s="4">
        <v>45.79</v>
      </c>
      <c r="E171" s="4">
        <v>21.85</v>
      </c>
      <c r="F171" s="34"/>
    </row>
    <row r="172" spans="1:6" ht="15" customHeight="1" x14ac:dyDescent="0.25">
      <c r="A172" s="44">
        <v>45824</v>
      </c>
      <c r="B172" s="45">
        <v>1805.4841200000001</v>
      </c>
      <c r="C172" s="4">
        <v>212.06</v>
      </c>
      <c r="D172" s="4">
        <v>72.23</v>
      </c>
      <c r="E172" s="4">
        <v>20.99</v>
      </c>
      <c r="F172" s="34"/>
    </row>
    <row r="173" spans="1:6" ht="15" customHeight="1" x14ac:dyDescent="0.25">
      <c r="A173" s="44">
        <v>45825</v>
      </c>
      <c r="B173" s="45">
        <v>1805.4841200000001</v>
      </c>
      <c r="C173" s="4">
        <v>167.72</v>
      </c>
      <c r="D173" s="4">
        <v>103.19</v>
      </c>
      <c r="E173" s="4">
        <v>26.36</v>
      </c>
      <c r="F173" s="34"/>
    </row>
    <row r="174" spans="1:6" ht="15" customHeight="1" x14ac:dyDescent="0.25">
      <c r="A174" s="44">
        <v>45826</v>
      </c>
      <c r="B174" s="45">
        <v>1805.4841200000001</v>
      </c>
      <c r="C174" s="4">
        <v>206.94</v>
      </c>
      <c r="D174" s="4">
        <v>115.18</v>
      </c>
      <c r="E174" s="4">
        <v>52.66</v>
      </c>
      <c r="F174" s="34"/>
    </row>
    <row r="175" spans="1:6" ht="15" customHeight="1" x14ac:dyDescent="0.25">
      <c r="A175" s="44">
        <v>45827</v>
      </c>
      <c r="B175" s="45">
        <v>1805.4841200000001</v>
      </c>
      <c r="C175" s="4">
        <v>184.77</v>
      </c>
      <c r="D175" s="4">
        <v>123.96</v>
      </c>
      <c r="E175" s="4">
        <v>74.900000000000006</v>
      </c>
      <c r="F175" s="34"/>
    </row>
    <row r="176" spans="1:6" ht="15" customHeight="1" x14ac:dyDescent="0.25">
      <c r="A176" s="44">
        <v>45828</v>
      </c>
      <c r="B176" s="45">
        <v>1805.4841200000001</v>
      </c>
      <c r="C176" s="4">
        <v>180.17</v>
      </c>
      <c r="D176" s="4">
        <v>122.92</v>
      </c>
      <c r="E176" s="4">
        <v>83.23</v>
      </c>
      <c r="F176" s="34"/>
    </row>
    <row r="177" spans="1:6" ht="15" customHeight="1" x14ac:dyDescent="0.25">
      <c r="A177" s="44">
        <v>45829</v>
      </c>
      <c r="B177" s="45">
        <v>1805.4841200000001</v>
      </c>
      <c r="C177" s="4">
        <v>150.99</v>
      </c>
      <c r="D177" s="4">
        <v>87.91</v>
      </c>
      <c r="E177" s="4">
        <v>19.350000000000001</v>
      </c>
      <c r="F177" s="34"/>
    </row>
    <row r="178" spans="1:6" ht="15" customHeight="1" x14ac:dyDescent="0.25">
      <c r="A178" s="44">
        <v>45830</v>
      </c>
      <c r="B178" s="45">
        <v>1805.4841200000001</v>
      </c>
      <c r="C178" s="4">
        <v>145.88</v>
      </c>
      <c r="D178" s="4">
        <v>78.39</v>
      </c>
      <c r="E178" s="4">
        <v>15.12</v>
      </c>
      <c r="F178" s="34"/>
    </row>
    <row r="179" spans="1:6" ht="15" customHeight="1" x14ac:dyDescent="0.25">
      <c r="A179" s="44">
        <v>45831</v>
      </c>
      <c r="B179" s="45">
        <v>1805.4841200000001</v>
      </c>
      <c r="C179" s="4">
        <v>202.85</v>
      </c>
      <c r="D179" s="4">
        <v>118.48</v>
      </c>
      <c r="E179" s="4">
        <v>68.709999999999994</v>
      </c>
      <c r="F179" s="34"/>
    </row>
    <row r="180" spans="1:6" ht="15" customHeight="1" x14ac:dyDescent="0.25">
      <c r="A180" s="44">
        <v>45832</v>
      </c>
      <c r="B180" s="45">
        <v>1805.4841200000001</v>
      </c>
      <c r="C180" s="4">
        <v>166.08</v>
      </c>
      <c r="D180" s="4">
        <v>103.85</v>
      </c>
      <c r="E180" s="4">
        <v>19.989999999999998</v>
      </c>
      <c r="F180" s="34"/>
    </row>
    <row r="181" spans="1:6" ht="15" customHeight="1" x14ac:dyDescent="0.25">
      <c r="A181" s="44">
        <v>45833</v>
      </c>
      <c r="B181" s="45">
        <v>1805.4841200000001</v>
      </c>
      <c r="C181" s="4">
        <v>164.01</v>
      </c>
      <c r="D181" s="4">
        <v>88.15</v>
      </c>
      <c r="E181" s="4">
        <v>18.25</v>
      </c>
      <c r="F181" s="34"/>
    </row>
    <row r="182" spans="1:6" ht="15" customHeight="1" x14ac:dyDescent="0.25">
      <c r="A182" s="44">
        <v>45834</v>
      </c>
      <c r="B182" s="45">
        <v>1805.4841200000001</v>
      </c>
      <c r="C182" s="4">
        <v>167.89</v>
      </c>
      <c r="D182" s="4">
        <v>101.01</v>
      </c>
      <c r="E182" s="4">
        <v>47.73</v>
      </c>
      <c r="F182" s="34"/>
    </row>
    <row r="183" spans="1:6" ht="15" customHeight="1" x14ac:dyDescent="0.25">
      <c r="A183" s="44">
        <v>45835</v>
      </c>
      <c r="B183" s="45">
        <v>1805.4841200000001</v>
      </c>
      <c r="C183" s="4">
        <v>148.69</v>
      </c>
      <c r="D183" s="4">
        <v>102.29</v>
      </c>
      <c r="E183" s="4">
        <v>54.33</v>
      </c>
      <c r="F183" s="34"/>
    </row>
    <row r="184" spans="1:6" ht="15" customHeight="1" x14ac:dyDescent="0.25">
      <c r="A184" s="44">
        <v>45836</v>
      </c>
      <c r="B184" s="45">
        <v>1805.4841200000001</v>
      </c>
      <c r="C184" s="4">
        <v>141.13999999999999</v>
      </c>
      <c r="D184" s="4">
        <v>77.930000000000007</v>
      </c>
      <c r="E184" s="4">
        <v>14.86</v>
      </c>
      <c r="F184" s="34"/>
    </row>
    <row r="185" spans="1:6" ht="15" customHeight="1" x14ac:dyDescent="0.25">
      <c r="A185" s="44">
        <v>45837</v>
      </c>
      <c r="B185" s="45">
        <v>1805.4841200000001</v>
      </c>
      <c r="C185" s="4">
        <v>164.51</v>
      </c>
      <c r="D185" s="4">
        <v>81.58</v>
      </c>
      <c r="E185" s="4">
        <v>15.95</v>
      </c>
      <c r="F185" s="34"/>
    </row>
    <row r="186" spans="1:6" ht="15" customHeight="1" x14ac:dyDescent="0.25">
      <c r="A186" s="44">
        <v>45838</v>
      </c>
      <c r="B186" s="45">
        <v>1805.4841200000001</v>
      </c>
      <c r="C186" s="4">
        <v>191.81</v>
      </c>
      <c r="D186" s="4">
        <v>119.92</v>
      </c>
      <c r="E186" s="4">
        <v>86.36</v>
      </c>
      <c r="F186" s="34"/>
    </row>
    <row r="187" spans="1:6" ht="15" customHeight="1" x14ac:dyDescent="0.25">
      <c r="A187" s="44">
        <v>45839</v>
      </c>
      <c r="B187" s="45">
        <v>1886.1161199999999</v>
      </c>
      <c r="C187" s="4">
        <v>174.3</v>
      </c>
      <c r="D187" s="4">
        <v>122.02</v>
      </c>
      <c r="E187" s="4">
        <v>96.44</v>
      </c>
      <c r="F187" s="34"/>
    </row>
    <row r="188" spans="1:6" ht="15" customHeight="1" x14ac:dyDescent="0.25">
      <c r="A188" s="44">
        <v>45840</v>
      </c>
      <c r="B188" s="45">
        <v>1886.1161199999999</v>
      </c>
      <c r="C188" s="4">
        <v>143.78</v>
      </c>
      <c r="D188" s="4">
        <v>113.53</v>
      </c>
      <c r="E188" s="4">
        <v>94.76</v>
      </c>
      <c r="F188" s="34"/>
    </row>
    <row r="189" spans="1:6" ht="15" customHeight="1" x14ac:dyDescent="0.25">
      <c r="A189" s="44">
        <v>45841</v>
      </c>
      <c r="B189" s="45">
        <v>1886.1161199999999</v>
      </c>
      <c r="C189" s="4">
        <v>157.71</v>
      </c>
      <c r="D189" s="4">
        <v>106.38</v>
      </c>
      <c r="E189" s="4">
        <v>59.08</v>
      </c>
      <c r="F189" s="34"/>
    </row>
    <row r="190" spans="1:6" ht="15" customHeight="1" x14ac:dyDescent="0.25">
      <c r="A190" s="44">
        <v>45842</v>
      </c>
      <c r="B190" s="45">
        <v>1886.1161199999999</v>
      </c>
      <c r="C190" s="4">
        <v>156.41</v>
      </c>
      <c r="D190" s="4">
        <v>109.64</v>
      </c>
      <c r="E190" s="4">
        <v>84.15</v>
      </c>
      <c r="F190" s="34"/>
    </row>
    <row r="191" spans="1:6" ht="15" customHeight="1" x14ac:dyDescent="0.25">
      <c r="A191" s="44">
        <v>45843</v>
      </c>
      <c r="B191" s="45">
        <v>1886.1161199999999</v>
      </c>
      <c r="C191" s="4">
        <v>147.4</v>
      </c>
      <c r="D191" s="4">
        <v>82.26</v>
      </c>
      <c r="E191" s="4">
        <v>18.57</v>
      </c>
      <c r="F191" s="34"/>
    </row>
    <row r="192" spans="1:6" ht="15" customHeight="1" x14ac:dyDescent="0.25">
      <c r="A192" s="44">
        <v>45844</v>
      </c>
      <c r="B192" s="45">
        <v>1886.1161199999999</v>
      </c>
      <c r="C192" s="4">
        <v>123.86</v>
      </c>
      <c r="D192" s="4">
        <v>70.78</v>
      </c>
      <c r="E192" s="4">
        <v>21.52</v>
      </c>
      <c r="F192" s="34"/>
    </row>
    <row r="193" spans="1:6" ht="15" customHeight="1" x14ac:dyDescent="0.25">
      <c r="A193" s="44">
        <v>45845</v>
      </c>
      <c r="B193" s="45">
        <v>1886.1161199999999</v>
      </c>
      <c r="C193" s="4">
        <v>125.26</v>
      </c>
      <c r="D193" s="4">
        <v>72.14</v>
      </c>
      <c r="E193" s="4">
        <v>21.99</v>
      </c>
      <c r="F193" s="34"/>
    </row>
    <row r="194" spans="1:6" ht="15" customHeight="1" x14ac:dyDescent="0.25">
      <c r="A194" s="44">
        <v>45846</v>
      </c>
      <c r="B194" s="45">
        <v>1886.1161199999999</v>
      </c>
      <c r="C194" s="4">
        <v>119.75</v>
      </c>
      <c r="D194" s="4">
        <v>59.98</v>
      </c>
      <c r="E194" s="4">
        <v>16.13</v>
      </c>
      <c r="F194" s="34"/>
    </row>
    <row r="195" spans="1:6" ht="15" customHeight="1" x14ac:dyDescent="0.25">
      <c r="A195" s="44">
        <v>45847</v>
      </c>
      <c r="B195" s="45">
        <v>1886.1161199999999</v>
      </c>
      <c r="C195" s="4">
        <v>165.52</v>
      </c>
      <c r="D195" s="4">
        <v>101.58</v>
      </c>
      <c r="E195" s="4">
        <v>56.4</v>
      </c>
      <c r="F195" s="34"/>
    </row>
    <row r="196" spans="1:6" ht="15" customHeight="1" x14ac:dyDescent="0.25">
      <c r="A196" s="44">
        <v>45848</v>
      </c>
      <c r="B196" s="45">
        <v>1886.1161199999999</v>
      </c>
      <c r="C196" s="4">
        <v>183.73</v>
      </c>
      <c r="D196" s="4">
        <v>116.33</v>
      </c>
      <c r="E196" s="4">
        <v>84.9</v>
      </c>
      <c r="F196" s="34"/>
    </row>
    <row r="197" spans="1:6" ht="15" customHeight="1" x14ac:dyDescent="0.25">
      <c r="A197" s="44">
        <v>45849</v>
      </c>
      <c r="B197" s="45">
        <v>1886.1161199999999</v>
      </c>
      <c r="C197" s="4">
        <v>154.28</v>
      </c>
      <c r="D197" s="4">
        <v>106.57</v>
      </c>
      <c r="E197" s="4">
        <v>68.88</v>
      </c>
      <c r="F197" s="34"/>
    </row>
    <row r="198" spans="1:6" ht="15" customHeight="1" x14ac:dyDescent="0.25">
      <c r="A198" s="44">
        <v>45850</v>
      </c>
      <c r="B198" s="45">
        <v>1886.1161199999999</v>
      </c>
      <c r="C198" s="4">
        <v>144.9</v>
      </c>
      <c r="D198" s="4">
        <v>86.36</v>
      </c>
      <c r="E198" s="4">
        <v>13.05</v>
      </c>
      <c r="F198" s="34"/>
    </row>
    <row r="199" spans="1:6" ht="15" customHeight="1" x14ac:dyDescent="0.25">
      <c r="A199" s="44">
        <v>45851</v>
      </c>
      <c r="B199" s="45">
        <v>1886.1161199999999</v>
      </c>
      <c r="C199" s="4">
        <v>142.62</v>
      </c>
      <c r="D199" s="4">
        <v>86.37</v>
      </c>
      <c r="E199" s="4">
        <v>34.15</v>
      </c>
      <c r="F199" s="34"/>
    </row>
    <row r="200" spans="1:6" ht="15" customHeight="1" x14ac:dyDescent="0.25">
      <c r="A200" s="44">
        <v>45852</v>
      </c>
      <c r="B200" s="45">
        <v>1886.1161199999999</v>
      </c>
      <c r="C200" s="4">
        <v>139.77000000000001</v>
      </c>
      <c r="D200" s="4">
        <v>96.94</v>
      </c>
      <c r="E200" s="4">
        <v>47.4</v>
      </c>
      <c r="F200" s="34"/>
    </row>
    <row r="201" spans="1:6" ht="15" customHeight="1" x14ac:dyDescent="0.25">
      <c r="A201" s="44">
        <v>45853</v>
      </c>
      <c r="B201" s="45">
        <v>1886.1161199999999</v>
      </c>
      <c r="C201" s="4">
        <v>151.80000000000001</v>
      </c>
      <c r="D201" s="4">
        <v>92.8</v>
      </c>
      <c r="E201" s="4">
        <v>40.03</v>
      </c>
      <c r="F201" s="34"/>
    </row>
    <row r="202" spans="1:6" ht="15" customHeight="1" x14ac:dyDescent="0.25">
      <c r="A202" s="44">
        <v>45854</v>
      </c>
      <c r="B202" s="45">
        <v>1886.1161199999999</v>
      </c>
      <c r="C202" s="4">
        <v>189.41</v>
      </c>
      <c r="D202" s="4">
        <v>111.01</v>
      </c>
      <c r="E202" s="4">
        <v>79.05</v>
      </c>
      <c r="F202" s="34"/>
    </row>
    <row r="203" spans="1:6" ht="15" customHeight="1" x14ac:dyDescent="0.25">
      <c r="A203" s="44">
        <v>45855</v>
      </c>
      <c r="B203" s="45">
        <v>1886.1161199999999</v>
      </c>
      <c r="C203" s="4">
        <v>141.66999999999999</v>
      </c>
      <c r="D203" s="4">
        <v>110.79</v>
      </c>
      <c r="E203" s="4">
        <v>81.7</v>
      </c>
      <c r="F203" s="34"/>
    </row>
    <row r="204" spans="1:6" ht="15" customHeight="1" x14ac:dyDescent="0.25">
      <c r="A204" s="44">
        <v>45856</v>
      </c>
      <c r="B204" s="45">
        <v>1886.1161199999999</v>
      </c>
      <c r="C204" s="4">
        <v>135.05000000000001</v>
      </c>
      <c r="D204" s="4">
        <v>104.39</v>
      </c>
      <c r="E204" s="4">
        <v>83.29</v>
      </c>
      <c r="F204" s="34"/>
    </row>
    <row r="205" spans="1:6" ht="15" customHeight="1" x14ac:dyDescent="0.25">
      <c r="A205" s="44">
        <v>45857</v>
      </c>
      <c r="B205" s="45">
        <v>1886.1161199999999</v>
      </c>
      <c r="C205" s="4">
        <v>114.3</v>
      </c>
      <c r="D205" s="4">
        <v>62.88</v>
      </c>
      <c r="E205" s="4">
        <v>17.73</v>
      </c>
      <c r="F205" s="34"/>
    </row>
    <row r="206" spans="1:6" ht="15" customHeight="1" x14ac:dyDescent="0.25">
      <c r="A206" s="44">
        <v>45858</v>
      </c>
      <c r="B206" s="45">
        <v>1886.1161199999999</v>
      </c>
      <c r="C206" s="4">
        <v>98.76</v>
      </c>
      <c r="D206" s="4">
        <v>47.04</v>
      </c>
      <c r="E206" s="4">
        <v>18.95</v>
      </c>
      <c r="F206" s="34"/>
    </row>
    <row r="207" spans="1:6" ht="15" customHeight="1" x14ac:dyDescent="0.25">
      <c r="A207" s="44">
        <v>45859</v>
      </c>
      <c r="B207" s="45">
        <v>1886.1161199999999</v>
      </c>
      <c r="C207" s="4">
        <v>181.08</v>
      </c>
      <c r="D207" s="4">
        <v>72.099999999999994</v>
      </c>
      <c r="E207" s="4">
        <v>18.73</v>
      </c>
      <c r="F207" s="34"/>
    </row>
    <row r="208" spans="1:6" ht="15" customHeight="1" x14ac:dyDescent="0.25">
      <c r="A208" s="44">
        <v>45860</v>
      </c>
      <c r="B208" s="45">
        <v>1886.1161199999999</v>
      </c>
      <c r="C208" s="4">
        <v>147.56</v>
      </c>
      <c r="D208" s="4">
        <v>91.29</v>
      </c>
      <c r="E208" s="4">
        <v>46.55</v>
      </c>
      <c r="F208" s="34"/>
    </row>
    <row r="209" spans="1:6" ht="15" customHeight="1" x14ac:dyDescent="0.25">
      <c r="A209" s="44">
        <v>45861</v>
      </c>
      <c r="B209" s="45">
        <v>1886.1161199999999</v>
      </c>
      <c r="C209" s="4">
        <v>130.02000000000001</v>
      </c>
      <c r="D209" s="4">
        <v>96.44</v>
      </c>
      <c r="E209" s="4">
        <v>63.85</v>
      </c>
      <c r="F209" s="34"/>
    </row>
    <row r="210" spans="1:6" ht="15" customHeight="1" x14ac:dyDescent="0.25">
      <c r="A210" s="44">
        <v>45862</v>
      </c>
      <c r="B210" s="45">
        <v>1886.1161199999999</v>
      </c>
      <c r="C210" s="4">
        <v>111.87</v>
      </c>
      <c r="D210" s="4">
        <v>63.18</v>
      </c>
      <c r="E210" s="4">
        <v>24.1</v>
      </c>
      <c r="F210" s="34"/>
    </row>
    <row r="211" spans="1:6" ht="15" customHeight="1" x14ac:dyDescent="0.25">
      <c r="A211" s="44">
        <v>45863</v>
      </c>
      <c r="B211" s="45">
        <v>1886.1161199999999</v>
      </c>
      <c r="C211" s="4">
        <v>120.02</v>
      </c>
      <c r="D211" s="4">
        <v>60.51</v>
      </c>
      <c r="E211" s="4">
        <v>23.1</v>
      </c>
      <c r="F211" s="34"/>
    </row>
    <row r="212" spans="1:6" ht="15" customHeight="1" x14ac:dyDescent="0.25">
      <c r="A212" s="44">
        <v>45864</v>
      </c>
      <c r="B212" s="45">
        <v>1886.1161199999999</v>
      </c>
      <c r="C212" s="4">
        <v>108.04</v>
      </c>
      <c r="D212" s="4">
        <v>54.46</v>
      </c>
      <c r="E212" s="4">
        <v>19.13</v>
      </c>
      <c r="F212" s="34"/>
    </row>
    <row r="213" spans="1:6" ht="15" customHeight="1" x14ac:dyDescent="0.25">
      <c r="A213" s="44">
        <v>45865</v>
      </c>
      <c r="B213" s="45">
        <v>1886.1161199999999</v>
      </c>
      <c r="C213" s="4">
        <v>99.63</v>
      </c>
      <c r="D213" s="4">
        <v>50.91</v>
      </c>
      <c r="E213" s="4">
        <v>20.88</v>
      </c>
      <c r="F213" s="34"/>
    </row>
    <row r="214" spans="1:6" ht="15" customHeight="1" x14ac:dyDescent="0.25">
      <c r="A214" s="44">
        <v>45866</v>
      </c>
      <c r="B214" s="45">
        <v>1886.1161199999999</v>
      </c>
      <c r="C214" s="4">
        <v>102.91</v>
      </c>
      <c r="D214" s="4">
        <v>52.77</v>
      </c>
      <c r="E214" s="4">
        <v>22.65</v>
      </c>
      <c r="F214" s="34"/>
    </row>
    <row r="215" spans="1:6" ht="15" customHeight="1" x14ac:dyDescent="0.25">
      <c r="A215" s="44">
        <v>45867</v>
      </c>
      <c r="B215" s="45">
        <v>1886.1161199999999</v>
      </c>
      <c r="C215" s="4">
        <v>119.64</v>
      </c>
      <c r="D215" s="4">
        <v>53.56</v>
      </c>
      <c r="E215" s="4">
        <v>21.15</v>
      </c>
      <c r="F215" s="34"/>
    </row>
    <row r="216" spans="1:6" ht="15" customHeight="1" x14ac:dyDescent="0.25">
      <c r="A216" s="44">
        <v>45868</v>
      </c>
      <c r="B216" s="45">
        <v>1886.1161199999999</v>
      </c>
      <c r="C216" s="4">
        <v>119.17</v>
      </c>
      <c r="D216" s="4">
        <v>60</v>
      </c>
      <c r="E216" s="4">
        <v>27.38</v>
      </c>
      <c r="F216" s="34"/>
    </row>
    <row r="217" spans="1:6" ht="15" customHeight="1" x14ac:dyDescent="0.25">
      <c r="A217" s="44">
        <v>45869</v>
      </c>
      <c r="B217" s="45">
        <v>1886.1161199999999</v>
      </c>
      <c r="C217" s="4">
        <v>125.59</v>
      </c>
      <c r="D217" s="4">
        <v>76.650000000000006</v>
      </c>
      <c r="E217" s="4">
        <v>42.41</v>
      </c>
      <c r="F217" s="34"/>
    </row>
    <row r="218" spans="1:6" ht="15" customHeight="1" x14ac:dyDescent="0.25">
      <c r="A218" s="44">
        <v>45870</v>
      </c>
      <c r="B218" s="45">
        <v>1698.17533</v>
      </c>
      <c r="C218" s="4">
        <v>113.14</v>
      </c>
      <c r="D218" s="4">
        <v>75.599999999999994</v>
      </c>
      <c r="E218" s="4">
        <v>30.58</v>
      </c>
      <c r="F218" s="34"/>
    </row>
    <row r="219" spans="1:6" ht="15" customHeight="1" x14ac:dyDescent="0.25">
      <c r="A219" s="44">
        <v>45871</v>
      </c>
      <c r="B219" s="45">
        <v>1698.17533</v>
      </c>
      <c r="C219" s="4">
        <v>107.8</v>
      </c>
      <c r="D219" s="4">
        <v>53.94</v>
      </c>
      <c r="E219" s="4">
        <v>22.54</v>
      </c>
      <c r="F219" s="34"/>
    </row>
    <row r="220" spans="1:6" ht="15" customHeight="1" x14ac:dyDescent="0.25">
      <c r="A220" s="44">
        <v>45872</v>
      </c>
      <c r="B220" s="45">
        <v>1698.17533</v>
      </c>
      <c r="C220" s="4">
        <v>104.7</v>
      </c>
      <c r="D220" s="4">
        <v>45.8</v>
      </c>
      <c r="E220" s="4">
        <v>11.43</v>
      </c>
      <c r="F220" s="34"/>
    </row>
    <row r="221" spans="1:6" ht="15" customHeight="1" x14ac:dyDescent="0.25">
      <c r="A221" s="44">
        <v>45873</v>
      </c>
      <c r="B221" s="45">
        <v>1698.17533</v>
      </c>
      <c r="C221" s="4">
        <v>181.21</v>
      </c>
      <c r="D221" s="4">
        <v>76.53</v>
      </c>
      <c r="E221" s="4">
        <v>17.420000000000002</v>
      </c>
      <c r="F221" s="34"/>
    </row>
    <row r="222" spans="1:6" ht="15" customHeight="1" x14ac:dyDescent="0.25">
      <c r="A222" s="44">
        <v>45874</v>
      </c>
      <c r="B222" s="45">
        <v>1698.17533</v>
      </c>
      <c r="C222" s="4">
        <v>142.78</v>
      </c>
      <c r="D222" s="4">
        <v>66.069999999999993</v>
      </c>
      <c r="E222" s="4">
        <v>12.42</v>
      </c>
      <c r="F222" s="34"/>
    </row>
    <row r="223" spans="1:6" ht="15" customHeight="1" x14ac:dyDescent="0.25">
      <c r="A223" s="44">
        <v>45875</v>
      </c>
      <c r="B223" s="45">
        <v>1698.17533</v>
      </c>
      <c r="C223" s="4">
        <v>191.59</v>
      </c>
      <c r="D223" s="4">
        <v>92.62</v>
      </c>
      <c r="E223" s="4">
        <v>39.409999999999997</v>
      </c>
      <c r="F223" s="34"/>
    </row>
    <row r="224" spans="1:6" ht="15" customHeight="1" x14ac:dyDescent="0.25">
      <c r="A224" s="44">
        <v>45876</v>
      </c>
      <c r="B224" s="45">
        <v>1698.17533</v>
      </c>
      <c r="C224" s="4">
        <v>158</v>
      </c>
      <c r="D224" s="4">
        <v>92.13</v>
      </c>
      <c r="E224" s="4">
        <v>36.409999999999997</v>
      </c>
      <c r="F224" s="34"/>
    </row>
    <row r="225" spans="1:6" ht="15" customHeight="1" x14ac:dyDescent="0.25">
      <c r="A225" s="44">
        <v>45877</v>
      </c>
      <c r="B225" s="45">
        <v>1698.17533</v>
      </c>
      <c r="C225" s="4">
        <v>148.22999999999999</v>
      </c>
      <c r="D225" s="4">
        <v>81.33</v>
      </c>
      <c r="E225" s="4">
        <v>11.48</v>
      </c>
      <c r="F225" s="34"/>
    </row>
    <row r="226" spans="1:6" ht="15" customHeight="1" x14ac:dyDescent="0.25">
      <c r="A226" s="44">
        <v>45878</v>
      </c>
      <c r="B226" s="45">
        <v>1698.17533</v>
      </c>
      <c r="C226" s="4">
        <v>119.19</v>
      </c>
      <c r="D226" s="4">
        <v>69.81</v>
      </c>
      <c r="E226" s="4">
        <v>13.37</v>
      </c>
      <c r="F226" s="34"/>
    </row>
    <row r="227" spans="1:6" ht="15" customHeight="1" x14ac:dyDescent="0.25">
      <c r="A227" s="44">
        <v>45879</v>
      </c>
      <c r="B227" s="45">
        <v>1698.17533</v>
      </c>
      <c r="C227" s="4">
        <v>146.66</v>
      </c>
      <c r="D227" s="4">
        <v>68.27</v>
      </c>
      <c r="E227" s="4">
        <v>14.26</v>
      </c>
      <c r="F227" s="34"/>
    </row>
    <row r="228" spans="1:6" ht="15" customHeight="1" x14ac:dyDescent="0.25">
      <c r="A228" s="44">
        <v>45880</v>
      </c>
      <c r="B228" s="45">
        <v>1698.17533</v>
      </c>
      <c r="C228" s="4">
        <v>162.21</v>
      </c>
      <c r="D228" s="4">
        <v>89.61</v>
      </c>
      <c r="E228" s="4">
        <v>20.76</v>
      </c>
      <c r="F228" s="34"/>
    </row>
    <row r="229" spans="1:6" ht="15" customHeight="1" x14ac:dyDescent="0.25">
      <c r="A229" s="44">
        <v>45881</v>
      </c>
      <c r="B229" s="45">
        <v>1698.17533</v>
      </c>
      <c r="C229" s="4">
        <v>185.51</v>
      </c>
      <c r="D229" s="4">
        <v>101.02</v>
      </c>
      <c r="E229" s="4">
        <v>37.31</v>
      </c>
      <c r="F229" s="34"/>
    </row>
    <row r="230" spans="1:6" ht="15" customHeight="1" x14ac:dyDescent="0.25">
      <c r="A230" s="44">
        <v>45882</v>
      </c>
      <c r="B230" s="45">
        <v>1698.17533</v>
      </c>
      <c r="C230" s="4">
        <v>169.16</v>
      </c>
      <c r="D230" s="4">
        <v>109.77</v>
      </c>
      <c r="E230" s="4">
        <v>70.52</v>
      </c>
      <c r="F230" s="34"/>
    </row>
    <row r="231" spans="1:6" ht="15" customHeight="1" x14ac:dyDescent="0.25">
      <c r="A231" s="44">
        <v>45883</v>
      </c>
      <c r="B231" s="45">
        <v>1698.17533</v>
      </c>
      <c r="C231" s="4">
        <v>159.81</v>
      </c>
      <c r="D231" s="4">
        <v>105.59</v>
      </c>
      <c r="E231" s="4">
        <v>57.89</v>
      </c>
      <c r="F231" s="34"/>
    </row>
    <row r="232" spans="1:6" ht="15" customHeight="1" x14ac:dyDescent="0.25">
      <c r="A232" s="44">
        <v>45884</v>
      </c>
      <c r="B232" s="45">
        <v>1698.17533</v>
      </c>
      <c r="C232" s="4">
        <v>154.94999999999999</v>
      </c>
      <c r="D232" s="4">
        <v>82.21</v>
      </c>
      <c r="E232" s="4">
        <v>18.18</v>
      </c>
      <c r="F232" s="34"/>
    </row>
    <row r="233" spans="1:6" ht="15" customHeight="1" x14ac:dyDescent="0.25">
      <c r="A233" s="44">
        <v>45885</v>
      </c>
      <c r="B233" s="45">
        <v>1698.17533</v>
      </c>
      <c r="C233" s="4">
        <v>159.44999999999999</v>
      </c>
      <c r="D233" s="4">
        <v>82.3</v>
      </c>
      <c r="E233" s="4">
        <v>11.81</v>
      </c>
      <c r="F233" s="34"/>
    </row>
    <row r="234" spans="1:6" ht="15" customHeight="1" x14ac:dyDescent="0.25">
      <c r="A234" s="44">
        <v>45886</v>
      </c>
      <c r="B234" s="45">
        <v>1698.17533</v>
      </c>
      <c r="C234" s="4">
        <v>142.62</v>
      </c>
      <c r="D234" s="4">
        <v>78.94</v>
      </c>
      <c r="E234" s="4">
        <v>15.06</v>
      </c>
      <c r="F234" s="34"/>
    </row>
    <row r="235" spans="1:6" ht="15" customHeight="1" x14ac:dyDescent="0.25">
      <c r="A235" s="44">
        <v>45887</v>
      </c>
      <c r="B235" s="45">
        <v>1698.17533</v>
      </c>
      <c r="C235" s="4">
        <v>135.15</v>
      </c>
      <c r="D235" s="4">
        <v>104.92</v>
      </c>
      <c r="E235" s="4">
        <v>69.349999999999994</v>
      </c>
      <c r="F235" s="34"/>
    </row>
    <row r="236" spans="1:6" ht="15" customHeight="1" x14ac:dyDescent="0.25">
      <c r="A236" s="44">
        <v>45888</v>
      </c>
      <c r="B236" s="45">
        <v>1698.17533</v>
      </c>
      <c r="C236" s="4">
        <v>121.32</v>
      </c>
      <c r="D236" s="4">
        <v>87.82</v>
      </c>
      <c r="E236" s="4">
        <v>42.07</v>
      </c>
      <c r="F236" s="34"/>
    </row>
    <row r="237" spans="1:6" ht="15" customHeight="1" x14ac:dyDescent="0.25">
      <c r="A237" s="44">
        <v>45889</v>
      </c>
      <c r="B237" s="45">
        <v>1698.17533</v>
      </c>
      <c r="C237" s="4">
        <v>115.36</v>
      </c>
      <c r="D237" s="4">
        <v>84.92</v>
      </c>
      <c r="E237" s="4">
        <v>50.46</v>
      </c>
      <c r="F237" s="34"/>
    </row>
    <row r="238" spans="1:6" ht="15" customHeight="1" x14ac:dyDescent="0.25">
      <c r="A238" s="44">
        <v>45890</v>
      </c>
      <c r="B238" s="45">
        <v>1698.17533</v>
      </c>
      <c r="C238" s="4">
        <v>107.31</v>
      </c>
      <c r="D238" s="4">
        <v>67.17</v>
      </c>
      <c r="E238" s="4">
        <v>23.18</v>
      </c>
      <c r="F238" s="34"/>
    </row>
    <row r="239" spans="1:6" ht="15" customHeight="1" x14ac:dyDescent="0.25">
      <c r="A239" s="44">
        <v>45891</v>
      </c>
      <c r="B239" s="45">
        <v>1698.17533</v>
      </c>
      <c r="C239" s="4">
        <v>114.04</v>
      </c>
      <c r="D239" s="4">
        <v>68</v>
      </c>
      <c r="E239" s="4">
        <v>23.02</v>
      </c>
      <c r="F239" s="34"/>
    </row>
    <row r="240" spans="1:6" ht="15" customHeight="1" x14ac:dyDescent="0.25">
      <c r="A240" s="44">
        <v>45892</v>
      </c>
      <c r="B240" s="45">
        <v>1698.17533</v>
      </c>
      <c r="C240" s="4">
        <v>137.44</v>
      </c>
      <c r="D240" s="4">
        <v>77.16</v>
      </c>
      <c r="E240" s="4">
        <v>18.73</v>
      </c>
      <c r="F240" s="34"/>
    </row>
    <row r="241" spans="1:6" ht="15" customHeight="1" x14ac:dyDescent="0.25">
      <c r="A241" s="44">
        <v>45893</v>
      </c>
      <c r="B241" s="45">
        <v>1698.17533</v>
      </c>
      <c r="C241" s="4">
        <v>126.01</v>
      </c>
      <c r="D241" s="4">
        <v>75.73</v>
      </c>
      <c r="E241" s="4">
        <v>18.38</v>
      </c>
      <c r="F241" s="34"/>
    </row>
    <row r="242" spans="1:6" ht="15" customHeight="1" x14ac:dyDescent="0.25">
      <c r="A242" s="44">
        <v>45894</v>
      </c>
      <c r="B242" s="45">
        <v>1698.17533</v>
      </c>
      <c r="C242" s="4">
        <v>154.66999999999999</v>
      </c>
      <c r="D242" s="4">
        <v>102.46</v>
      </c>
      <c r="E242" s="4">
        <v>38.380000000000003</v>
      </c>
      <c r="F242" s="34"/>
    </row>
    <row r="243" spans="1:6" ht="15" customHeight="1" x14ac:dyDescent="0.25">
      <c r="A243" s="44">
        <v>45895</v>
      </c>
      <c r="B243" s="45">
        <v>1698.17533</v>
      </c>
      <c r="C243" s="4">
        <v>148.41</v>
      </c>
      <c r="D243" s="4">
        <v>99.53</v>
      </c>
      <c r="E243" s="4">
        <v>38.74</v>
      </c>
      <c r="F243" s="34"/>
    </row>
    <row r="244" spans="1:6" ht="15" customHeight="1" x14ac:dyDescent="0.25">
      <c r="A244" s="44">
        <v>45896</v>
      </c>
      <c r="B244" s="45">
        <v>1698.17533</v>
      </c>
      <c r="C244" s="4">
        <v>126.61</v>
      </c>
      <c r="D244" s="4">
        <v>98.41</v>
      </c>
      <c r="E244" s="4">
        <v>63.68</v>
      </c>
      <c r="F244" s="34"/>
    </row>
    <row r="245" spans="1:6" ht="15" customHeight="1" x14ac:dyDescent="0.25">
      <c r="A245" s="44">
        <v>45897</v>
      </c>
      <c r="B245" s="45">
        <v>1698.17533</v>
      </c>
      <c r="C245" s="4">
        <v>111.65</v>
      </c>
      <c r="D245" s="4">
        <v>68.48</v>
      </c>
      <c r="E245" s="4">
        <v>19.64</v>
      </c>
      <c r="F245" s="34"/>
    </row>
    <row r="246" spans="1:6" ht="15" customHeight="1" x14ac:dyDescent="0.25">
      <c r="A246" s="44">
        <v>45898</v>
      </c>
      <c r="B246" s="45">
        <v>1698.17533</v>
      </c>
      <c r="C246" s="4">
        <v>107.67</v>
      </c>
      <c r="D246" s="4">
        <v>59.37</v>
      </c>
      <c r="E246" s="4">
        <v>18.22</v>
      </c>
      <c r="F246" s="34"/>
    </row>
    <row r="247" spans="1:6" ht="15" customHeight="1" x14ac:dyDescent="0.25">
      <c r="A247" s="44">
        <v>45899</v>
      </c>
      <c r="B247" s="45">
        <v>1698.17533</v>
      </c>
      <c r="C247" s="4">
        <v>140.15</v>
      </c>
      <c r="D247" s="4">
        <v>67.959999999999994</v>
      </c>
      <c r="E247" s="4">
        <v>16.03</v>
      </c>
      <c r="F247" s="34"/>
    </row>
    <row r="248" spans="1:6" ht="15" customHeight="1" x14ac:dyDescent="0.25">
      <c r="A248" s="44">
        <v>45900</v>
      </c>
      <c r="B248" s="45">
        <v>1698.17533</v>
      </c>
      <c r="C248" s="4">
        <v>98.55</v>
      </c>
      <c r="D248" s="4">
        <v>54.61</v>
      </c>
      <c r="E248" s="4">
        <v>22.04</v>
      </c>
      <c r="F248" s="34"/>
    </row>
    <row r="249" spans="1:6" ht="15" customHeight="1" x14ac:dyDescent="0.25">
      <c r="A249" s="44">
        <v>45901</v>
      </c>
      <c r="B249" s="45">
        <v>1510.4319599999999</v>
      </c>
      <c r="C249" s="4">
        <v>112.74</v>
      </c>
      <c r="D249" s="4">
        <v>52.21</v>
      </c>
      <c r="E249" s="4">
        <v>24.49</v>
      </c>
      <c r="F249" s="34"/>
    </row>
    <row r="250" spans="1:6" ht="15" customHeight="1" x14ac:dyDescent="0.25">
      <c r="A250" s="44">
        <v>45902</v>
      </c>
      <c r="B250" s="45">
        <v>1510.4319599999999</v>
      </c>
      <c r="C250" s="4">
        <v>170.52</v>
      </c>
      <c r="D250" s="4">
        <v>74.73</v>
      </c>
      <c r="E250" s="4">
        <v>16.16</v>
      </c>
      <c r="F250" s="34"/>
    </row>
    <row r="251" spans="1:6" ht="15" customHeight="1" x14ac:dyDescent="0.25">
      <c r="A251" s="44">
        <v>45903</v>
      </c>
      <c r="B251" s="45">
        <v>1510.4319599999999</v>
      </c>
      <c r="C251" s="4">
        <v>145.57</v>
      </c>
      <c r="D251" s="4">
        <v>64.12</v>
      </c>
      <c r="E251" s="4">
        <v>12.04</v>
      </c>
      <c r="F251" s="34"/>
    </row>
    <row r="252" spans="1:6" ht="15" customHeight="1" x14ac:dyDescent="0.25">
      <c r="A252" s="44">
        <v>45904</v>
      </c>
      <c r="B252" s="45">
        <v>1510.4319599999999</v>
      </c>
      <c r="C252" s="4">
        <v>126.58</v>
      </c>
      <c r="D252" s="4">
        <v>70.52</v>
      </c>
      <c r="E252" s="4">
        <v>25.86</v>
      </c>
      <c r="F252" s="34"/>
    </row>
    <row r="253" spans="1:6" ht="15" customHeight="1" x14ac:dyDescent="0.25">
      <c r="A253" s="44">
        <v>45905</v>
      </c>
      <c r="B253" s="45">
        <v>1510.4319599999999</v>
      </c>
      <c r="C253" s="4">
        <v>123.34</v>
      </c>
      <c r="D253" s="4">
        <v>68.19</v>
      </c>
      <c r="E253" s="4">
        <v>16.510000000000002</v>
      </c>
      <c r="F253" s="34"/>
    </row>
    <row r="254" spans="1:6" ht="15" customHeight="1" x14ac:dyDescent="0.25">
      <c r="A254" s="44">
        <v>45906</v>
      </c>
      <c r="B254" s="45">
        <v>1510.4319599999999</v>
      </c>
      <c r="C254" s="4">
        <v>80.319999999999993</v>
      </c>
      <c r="D254" s="4">
        <v>41.74</v>
      </c>
      <c r="E254" s="4">
        <v>19.329999999999998</v>
      </c>
      <c r="F254" s="34"/>
    </row>
    <row r="255" spans="1:6" ht="15" customHeight="1" x14ac:dyDescent="0.25">
      <c r="A255" s="44">
        <v>45907</v>
      </c>
      <c r="B255" s="45">
        <v>1510.4319599999999</v>
      </c>
      <c r="C255" s="4">
        <v>166.16</v>
      </c>
      <c r="D255" s="4">
        <v>55.28</v>
      </c>
      <c r="E255" s="4">
        <v>17.03</v>
      </c>
      <c r="F255" s="34"/>
    </row>
    <row r="256" spans="1:6" ht="15" customHeight="1" x14ac:dyDescent="0.25">
      <c r="A256" s="44">
        <v>45908</v>
      </c>
      <c r="B256" s="45">
        <v>1510.4319599999999</v>
      </c>
      <c r="C256" s="4">
        <v>126.2</v>
      </c>
      <c r="D256" s="4">
        <v>88.8</v>
      </c>
      <c r="E256" s="4">
        <v>43.77</v>
      </c>
      <c r="F256" s="34"/>
    </row>
    <row r="257" spans="1:6" ht="15" customHeight="1" x14ac:dyDescent="0.25">
      <c r="A257" s="44">
        <v>45909</v>
      </c>
      <c r="B257" s="45">
        <v>1510.4319599999999</v>
      </c>
      <c r="C257" s="4">
        <v>136.76</v>
      </c>
      <c r="D257" s="4">
        <v>78.31</v>
      </c>
      <c r="E257" s="4">
        <v>26.39</v>
      </c>
      <c r="F257" s="34"/>
    </row>
    <row r="258" spans="1:6" ht="15" customHeight="1" x14ac:dyDescent="0.25">
      <c r="A258" s="44">
        <v>45910</v>
      </c>
      <c r="B258" s="45">
        <v>1510.4319599999999</v>
      </c>
      <c r="C258" s="4">
        <v>121.98</v>
      </c>
      <c r="D258" s="4">
        <v>66.67</v>
      </c>
      <c r="E258" s="4">
        <v>16.16</v>
      </c>
      <c r="F258" s="34"/>
    </row>
    <row r="259" spans="1:6" ht="15" customHeight="1" x14ac:dyDescent="0.25">
      <c r="A259" s="44">
        <v>45911</v>
      </c>
      <c r="B259" s="45">
        <v>1510.4319599999999</v>
      </c>
      <c r="C259" s="4">
        <v>160.69</v>
      </c>
      <c r="D259" s="4">
        <v>68.16</v>
      </c>
      <c r="E259" s="4">
        <v>12.81</v>
      </c>
      <c r="F259" s="34"/>
    </row>
    <row r="260" spans="1:6" ht="15" customHeight="1" x14ac:dyDescent="0.25">
      <c r="A260" s="44">
        <v>45912</v>
      </c>
      <c r="B260" s="45">
        <v>1510.4319599999999</v>
      </c>
      <c r="C260" s="4">
        <v>161.29</v>
      </c>
      <c r="D260" s="4">
        <v>84.89</v>
      </c>
      <c r="E260" s="4">
        <v>11.5</v>
      </c>
      <c r="F260" s="34"/>
    </row>
    <row r="261" spans="1:6" ht="15" customHeight="1" x14ac:dyDescent="0.25">
      <c r="A261" s="44">
        <v>45913</v>
      </c>
      <c r="B261" s="45">
        <v>1510.4319599999999</v>
      </c>
      <c r="C261" s="4">
        <v>129.08000000000001</v>
      </c>
      <c r="D261" s="4">
        <v>73.92</v>
      </c>
      <c r="E261" s="4">
        <v>14.56</v>
      </c>
      <c r="F261" s="34"/>
    </row>
    <row r="262" spans="1:6" ht="15" customHeight="1" x14ac:dyDescent="0.25">
      <c r="A262" s="44">
        <v>45914</v>
      </c>
      <c r="B262" s="45">
        <v>1510.4319599999999</v>
      </c>
      <c r="C262" s="4">
        <v>144.37</v>
      </c>
      <c r="D262" s="4">
        <v>67.900000000000006</v>
      </c>
      <c r="E262" s="4">
        <v>19.739999999999998</v>
      </c>
      <c r="F262" s="34"/>
    </row>
    <row r="263" spans="1:6" ht="15" customHeight="1" x14ac:dyDescent="0.25">
      <c r="A263" s="44">
        <v>45915</v>
      </c>
      <c r="B263" s="45">
        <v>1510.4319599999999</v>
      </c>
      <c r="C263" s="4">
        <v>145.83000000000001</v>
      </c>
      <c r="D263" s="4">
        <v>78.569999999999993</v>
      </c>
      <c r="E263" s="4">
        <v>14.68</v>
      </c>
      <c r="F263" s="34"/>
    </row>
    <row r="264" spans="1:6" ht="15" customHeight="1" x14ac:dyDescent="0.25">
      <c r="A264" s="44">
        <v>45916</v>
      </c>
      <c r="B264" s="45">
        <v>1510.4319599999999</v>
      </c>
      <c r="C264" s="4">
        <v>215.94</v>
      </c>
      <c r="D264" s="4">
        <v>87.36</v>
      </c>
      <c r="E264" s="4">
        <v>18.98</v>
      </c>
      <c r="F264" s="34"/>
    </row>
    <row r="265" spans="1:6" ht="15" customHeight="1" x14ac:dyDescent="0.25">
      <c r="A265" s="44">
        <v>45917</v>
      </c>
      <c r="B265" s="45">
        <v>1510.4319599999999</v>
      </c>
      <c r="C265" s="4">
        <v>223.8</v>
      </c>
      <c r="D265" s="4">
        <v>99.26</v>
      </c>
      <c r="E265" s="4">
        <v>31.91</v>
      </c>
      <c r="F265" s="34"/>
    </row>
    <row r="266" spans="1:6" ht="15" customHeight="1" x14ac:dyDescent="0.25">
      <c r="A266" s="44">
        <v>45918</v>
      </c>
      <c r="B266" s="45">
        <v>1510.4319599999999</v>
      </c>
      <c r="C266" s="4">
        <v>212.23</v>
      </c>
      <c r="D266" s="4">
        <v>111.41</v>
      </c>
      <c r="E266" s="4">
        <v>63.15</v>
      </c>
      <c r="F266" s="34"/>
    </row>
    <row r="267" spans="1:6" ht="15" customHeight="1" x14ac:dyDescent="0.25">
      <c r="A267" s="44">
        <v>45919</v>
      </c>
      <c r="B267" s="45">
        <v>1510.4319599999999</v>
      </c>
      <c r="C267" s="4">
        <v>152.49</v>
      </c>
      <c r="D267" s="4">
        <v>102.99</v>
      </c>
      <c r="E267" s="4">
        <v>40.880000000000003</v>
      </c>
      <c r="F267" s="34"/>
    </row>
    <row r="268" spans="1:6" ht="15" customHeight="1" x14ac:dyDescent="0.25">
      <c r="A268" s="44">
        <v>45920</v>
      </c>
      <c r="B268" s="45">
        <v>1510.4319599999999</v>
      </c>
      <c r="C268" s="4">
        <v>127.84</v>
      </c>
      <c r="D268" s="4">
        <v>78.8</v>
      </c>
      <c r="E268" s="4">
        <v>16.899999999999999</v>
      </c>
      <c r="F268" s="34"/>
    </row>
    <row r="269" spans="1:6" ht="15" customHeight="1" x14ac:dyDescent="0.25">
      <c r="A269" s="44">
        <v>45921</v>
      </c>
      <c r="B269" s="45">
        <v>1510.4319599999999</v>
      </c>
      <c r="C269" s="4">
        <v>101.14</v>
      </c>
      <c r="D269" s="4">
        <v>61.21</v>
      </c>
      <c r="E269" s="4">
        <v>22.99</v>
      </c>
      <c r="F269" s="34"/>
    </row>
    <row r="270" spans="1:6" ht="15" customHeight="1" x14ac:dyDescent="0.25">
      <c r="A270" s="44">
        <v>45922</v>
      </c>
      <c r="B270" s="45">
        <v>1510.4319599999999</v>
      </c>
      <c r="C270" s="4">
        <v>130.96</v>
      </c>
      <c r="D270" s="4">
        <v>55.98</v>
      </c>
      <c r="E270" s="4">
        <v>17.09</v>
      </c>
      <c r="F270" s="34"/>
    </row>
    <row r="271" spans="1:6" ht="15" customHeight="1" x14ac:dyDescent="0.25">
      <c r="A271" s="44">
        <v>45923</v>
      </c>
      <c r="B271" s="45">
        <v>1510.4319599999999</v>
      </c>
      <c r="C271" s="4">
        <v>119.57</v>
      </c>
      <c r="D271" s="4">
        <v>66.55</v>
      </c>
      <c r="E271" s="4">
        <v>17.86</v>
      </c>
      <c r="F271" s="34"/>
    </row>
    <row r="272" spans="1:6" ht="15" customHeight="1" x14ac:dyDescent="0.25">
      <c r="A272" s="44">
        <v>45924</v>
      </c>
      <c r="B272" s="45">
        <v>1510.4319599999999</v>
      </c>
      <c r="C272" s="4">
        <v>146.13999999999999</v>
      </c>
      <c r="D272" s="4">
        <v>71.8</v>
      </c>
      <c r="E272" s="4">
        <v>17.98</v>
      </c>
      <c r="F272" s="34"/>
    </row>
    <row r="273" spans="1:6" ht="15" customHeight="1" x14ac:dyDescent="0.25">
      <c r="A273" s="44">
        <v>45925</v>
      </c>
      <c r="B273" s="45">
        <v>1510.4319599999999</v>
      </c>
      <c r="C273" s="4">
        <v>191.87</v>
      </c>
      <c r="D273" s="4">
        <v>96.77</v>
      </c>
      <c r="E273" s="4">
        <v>36.29</v>
      </c>
      <c r="F273" s="34"/>
    </row>
    <row r="274" spans="1:6" ht="15" customHeight="1" x14ac:dyDescent="0.25">
      <c r="A274" s="44">
        <v>45926</v>
      </c>
      <c r="B274" s="45">
        <v>1510.4319599999999</v>
      </c>
      <c r="C274" s="4">
        <v>176.39</v>
      </c>
      <c r="D274" s="4">
        <v>106.78</v>
      </c>
      <c r="E274" s="4">
        <v>45.68</v>
      </c>
      <c r="F274" s="34"/>
    </row>
    <row r="275" spans="1:6" ht="15" customHeight="1" x14ac:dyDescent="0.25">
      <c r="A275" s="44">
        <v>45927</v>
      </c>
      <c r="B275" s="45">
        <v>1510.4319599999999</v>
      </c>
      <c r="C275" s="4">
        <v>123.87</v>
      </c>
      <c r="D275" s="4">
        <v>86.81</v>
      </c>
      <c r="E275" s="4">
        <v>32.369999999999997</v>
      </c>
      <c r="F275" s="34"/>
    </row>
    <row r="276" spans="1:6" ht="15" customHeight="1" x14ac:dyDescent="0.25">
      <c r="A276" s="44">
        <v>45928</v>
      </c>
      <c r="B276" s="45">
        <v>1510.4319599999999</v>
      </c>
      <c r="C276" s="4">
        <v>93.63</v>
      </c>
      <c r="D276" s="4">
        <v>67.849999999999994</v>
      </c>
      <c r="E276" s="4">
        <v>30.58</v>
      </c>
      <c r="F276" s="34"/>
    </row>
    <row r="277" spans="1:6" ht="15" customHeight="1" x14ac:dyDescent="0.25">
      <c r="A277" s="44">
        <v>45929</v>
      </c>
      <c r="B277" s="45">
        <v>1510.4319599999999</v>
      </c>
      <c r="C277" s="4">
        <v>151.38</v>
      </c>
      <c r="D277" s="4">
        <v>78.099999999999994</v>
      </c>
      <c r="E277" s="4">
        <v>39.35</v>
      </c>
      <c r="F277" s="34"/>
    </row>
    <row r="278" spans="1:6" ht="15" customHeight="1" x14ac:dyDescent="0.25">
      <c r="A278" s="44">
        <v>45930</v>
      </c>
      <c r="B278" s="45">
        <v>1510.4319599999999</v>
      </c>
      <c r="C278" s="4">
        <v>211.09</v>
      </c>
      <c r="D278" s="4">
        <v>96.68</v>
      </c>
      <c r="E278" s="4">
        <v>34.94</v>
      </c>
      <c r="F278" s="34"/>
    </row>
    <row r="279" spans="1:6" ht="15" customHeight="1" x14ac:dyDescent="0.25">
      <c r="A279" s="44">
        <v>45931</v>
      </c>
      <c r="B279" s="45">
        <v>1803.48226</v>
      </c>
      <c r="C279" s="4">
        <v>233.9</v>
      </c>
      <c r="D279" s="4">
        <v>101.63</v>
      </c>
      <c r="E279" s="4">
        <v>35.880000000000003</v>
      </c>
      <c r="F279" s="34"/>
    </row>
    <row r="280" spans="1:6" ht="15" customHeight="1" x14ac:dyDescent="0.25">
      <c r="A280" s="44">
        <v>45932</v>
      </c>
      <c r="B280" s="45">
        <v>1803.48226</v>
      </c>
      <c r="C280" s="4">
        <v>224.49</v>
      </c>
      <c r="D280" s="4">
        <v>100.61</v>
      </c>
      <c r="E280" s="4">
        <v>34.39</v>
      </c>
      <c r="F280" s="34"/>
    </row>
    <row r="281" spans="1:6" ht="15" customHeight="1" x14ac:dyDescent="0.25">
      <c r="A281" s="44">
        <v>45933</v>
      </c>
      <c r="B281" s="45">
        <v>1803.48226</v>
      </c>
      <c r="C281" s="4">
        <v>157.83000000000001</v>
      </c>
      <c r="D281" s="4">
        <v>107.06</v>
      </c>
      <c r="E281" s="4">
        <v>56.46</v>
      </c>
      <c r="F281" s="34"/>
    </row>
    <row r="282" spans="1:6" ht="15" customHeight="1" x14ac:dyDescent="0.25">
      <c r="A282" s="44">
        <v>45934</v>
      </c>
      <c r="B282" s="45">
        <v>1803.48226</v>
      </c>
      <c r="C282" s="4">
        <v>116.57</v>
      </c>
      <c r="D282" s="4">
        <v>69.48</v>
      </c>
      <c r="E282" s="4">
        <v>23.1</v>
      </c>
      <c r="F282" s="34"/>
    </row>
    <row r="283" spans="1:6" ht="15" customHeight="1" x14ac:dyDescent="0.25">
      <c r="A283" s="44">
        <v>45935</v>
      </c>
      <c r="B283" s="45">
        <v>1803.48226</v>
      </c>
      <c r="C283" s="4">
        <v>96.76</v>
      </c>
      <c r="D283" s="4">
        <v>56.68</v>
      </c>
      <c r="E283" s="4">
        <v>27.85</v>
      </c>
      <c r="F283" s="34"/>
    </row>
    <row r="284" spans="1:6" ht="15" customHeight="1" x14ac:dyDescent="0.25">
      <c r="A284" s="44">
        <v>45936</v>
      </c>
      <c r="B284" s="45">
        <v>1803.48226</v>
      </c>
      <c r="C284" s="4">
        <v>185.7</v>
      </c>
      <c r="D284" s="4">
        <v>101.59</v>
      </c>
      <c r="E284" s="4">
        <v>60.94</v>
      </c>
      <c r="F284" s="34"/>
    </row>
    <row r="285" spans="1:6" ht="15" customHeight="1" x14ac:dyDescent="0.25">
      <c r="A285" s="44">
        <v>45937</v>
      </c>
      <c r="B285" s="45">
        <v>1803.48226</v>
      </c>
      <c r="C285" s="4">
        <v>198.64</v>
      </c>
      <c r="D285" s="4">
        <v>118.9</v>
      </c>
      <c r="E285" s="4">
        <v>65.34</v>
      </c>
      <c r="F285" s="34"/>
    </row>
    <row r="286" spans="1:6" ht="15" customHeight="1" x14ac:dyDescent="0.25">
      <c r="A286" s="44">
        <v>45938</v>
      </c>
      <c r="B286" s="45">
        <v>1803.48226</v>
      </c>
      <c r="C286" s="4">
        <v>188.14</v>
      </c>
      <c r="D286" s="4">
        <v>115.61</v>
      </c>
      <c r="E286" s="4">
        <v>72.540000000000006</v>
      </c>
      <c r="F286" s="34"/>
    </row>
    <row r="287" spans="1:6" ht="15" customHeight="1" x14ac:dyDescent="0.25">
      <c r="A287" s="44">
        <v>45939</v>
      </c>
      <c r="B287" s="45">
        <v>1803.48226</v>
      </c>
      <c r="C287" s="4">
        <v>134.85</v>
      </c>
      <c r="D287" s="4">
        <v>85.8</v>
      </c>
      <c r="E287" s="4">
        <v>36.020000000000003</v>
      </c>
      <c r="F287" s="34"/>
    </row>
    <row r="288" spans="1:6" ht="15" customHeight="1" x14ac:dyDescent="0.25">
      <c r="A288" s="44">
        <v>45940</v>
      </c>
      <c r="B288" s="45">
        <v>1803.48226</v>
      </c>
      <c r="C288" s="4">
        <v>137.08000000000001</v>
      </c>
      <c r="D288" s="4">
        <v>94.31</v>
      </c>
      <c r="E288" s="4">
        <v>51.34</v>
      </c>
      <c r="F288" s="34"/>
    </row>
    <row r="289" spans="1:6" ht="15" customHeight="1" x14ac:dyDescent="0.25">
      <c r="A289" s="44">
        <v>45941</v>
      </c>
      <c r="B289" s="45">
        <v>1803.48226</v>
      </c>
      <c r="C289" s="4">
        <v>125.81</v>
      </c>
      <c r="D289" s="4">
        <v>88.88</v>
      </c>
      <c r="E289" s="4">
        <v>26.58</v>
      </c>
      <c r="F289" s="34"/>
    </row>
    <row r="290" spans="1:6" ht="15" customHeight="1" x14ac:dyDescent="0.25">
      <c r="A290" s="44">
        <v>45942</v>
      </c>
      <c r="B290" s="45">
        <v>1803.48226</v>
      </c>
      <c r="C290" s="4">
        <v>133.61000000000001</v>
      </c>
      <c r="D290" s="4">
        <v>85.89</v>
      </c>
      <c r="E290" s="4">
        <v>31.25</v>
      </c>
      <c r="F290" s="34"/>
    </row>
    <row r="291" spans="1:6" ht="15" customHeight="1" x14ac:dyDescent="0.25">
      <c r="A291" s="44">
        <v>45943</v>
      </c>
      <c r="B291" s="45">
        <v>1803.48226</v>
      </c>
      <c r="C291" s="4">
        <v>183.65</v>
      </c>
      <c r="D291" s="4">
        <v>117.74</v>
      </c>
      <c r="E291" s="4">
        <v>76.56</v>
      </c>
      <c r="F291" s="34"/>
    </row>
    <row r="292" spans="1:6" ht="15" customHeight="1" x14ac:dyDescent="0.25">
      <c r="A292" s="44">
        <v>45944</v>
      </c>
      <c r="B292" s="45">
        <v>1803.48226</v>
      </c>
      <c r="C292" s="4">
        <v>185.86</v>
      </c>
      <c r="D292" s="4">
        <v>124.12</v>
      </c>
      <c r="E292" s="4">
        <v>80.91</v>
      </c>
      <c r="F292" s="34"/>
    </row>
    <row r="293" spans="1:6" ht="15" customHeight="1" x14ac:dyDescent="0.25">
      <c r="A293" s="44">
        <v>45945</v>
      </c>
      <c r="B293" s="45">
        <v>1803.48226</v>
      </c>
      <c r="C293" s="4">
        <v>184.55</v>
      </c>
      <c r="D293" s="4">
        <v>124.53</v>
      </c>
      <c r="E293" s="4">
        <v>85.97</v>
      </c>
      <c r="F293" s="34"/>
    </row>
    <row r="294" spans="1:6" ht="15" customHeight="1" x14ac:dyDescent="0.25">
      <c r="A294" s="44">
        <v>45946</v>
      </c>
      <c r="B294" s="45">
        <v>1803.48226</v>
      </c>
      <c r="C294" s="4">
        <v>176.59</v>
      </c>
      <c r="D294" s="4">
        <v>122.21</v>
      </c>
      <c r="E294" s="4">
        <v>82.51</v>
      </c>
      <c r="F294" s="34"/>
    </row>
    <row r="295" spans="1:6" ht="15" customHeight="1" x14ac:dyDescent="0.25">
      <c r="A295" s="44">
        <v>45947</v>
      </c>
      <c r="B295" s="45">
        <v>1803.48226</v>
      </c>
      <c r="C295" s="4">
        <v>175.77</v>
      </c>
      <c r="D295" s="4">
        <v>120.34</v>
      </c>
      <c r="E295" s="4">
        <v>67.790000000000006</v>
      </c>
      <c r="F295" s="34"/>
    </row>
    <row r="296" spans="1:6" ht="15" customHeight="1" x14ac:dyDescent="0.25">
      <c r="A296" s="44">
        <v>45948</v>
      </c>
      <c r="B296" s="45">
        <v>1803.48226</v>
      </c>
      <c r="C296" s="4">
        <v>136.75</v>
      </c>
      <c r="D296" s="4">
        <v>94.15</v>
      </c>
      <c r="E296" s="4">
        <v>27.62</v>
      </c>
      <c r="F296" s="34"/>
    </row>
    <row r="297" spans="1:6" ht="15" customHeight="1" x14ac:dyDescent="0.25">
      <c r="A297" s="44">
        <v>45949</v>
      </c>
      <c r="B297" s="45">
        <v>1803.48226</v>
      </c>
      <c r="C297" s="4">
        <v>99.63</v>
      </c>
      <c r="D297" s="4">
        <v>58.79</v>
      </c>
      <c r="E297" s="4">
        <v>26.17</v>
      </c>
      <c r="F297" s="34"/>
    </row>
    <row r="298" spans="1:6" ht="15" customHeight="1" x14ac:dyDescent="0.25">
      <c r="A298" s="44">
        <v>45950</v>
      </c>
      <c r="B298" s="45">
        <v>1803.48226</v>
      </c>
      <c r="C298" s="4">
        <v>117.17</v>
      </c>
      <c r="D298" s="4">
        <v>63.87</v>
      </c>
      <c r="E298" s="4">
        <v>27.28</v>
      </c>
      <c r="F298" s="34"/>
    </row>
    <row r="299" spans="1:6" ht="15" customHeight="1" x14ac:dyDescent="0.25">
      <c r="A299" s="44">
        <v>45951</v>
      </c>
      <c r="B299" s="45">
        <v>1803.48226</v>
      </c>
      <c r="C299" s="4">
        <v>112.62</v>
      </c>
      <c r="D299" s="4">
        <v>60.29</v>
      </c>
      <c r="E299" s="4">
        <v>28.32</v>
      </c>
      <c r="F299" s="34"/>
    </row>
    <row r="300" spans="1:6" ht="15" customHeight="1" x14ac:dyDescent="0.25">
      <c r="A300" s="44">
        <v>45952</v>
      </c>
      <c r="B300" s="45">
        <v>1803.48226</v>
      </c>
      <c r="C300" s="4">
        <v>85.12</v>
      </c>
      <c r="D300" s="4">
        <v>48.11</v>
      </c>
      <c r="E300" s="4">
        <v>25.53</v>
      </c>
      <c r="F300" s="34"/>
    </row>
    <row r="301" spans="1:6" ht="15" customHeight="1" x14ac:dyDescent="0.25">
      <c r="A301" s="44">
        <v>45953</v>
      </c>
      <c r="B301" s="45">
        <v>1803.48226</v>
      </c>
      <c r="C301" s="4">
        <v>129.63999999999999</v>
      </c>
      <c r="D301" s="4">
        <v>47.28</v>
      </c>
      <c r="E301" s="4">
        <v>22.28</v>
      </c>
      <c r="F301" s="34"/>
    </row>
    <row r="302" spans="1:6" ht="15" customHeight="1" x14ac:dyDescent="0.25">
      <c r="A302" s="44">
        <v>45954</v>
      </c>
      <c r="B302" s="45">
        <v>1803.48226</v>
      </c>
      <c r="C302" s="4">
        <v>175.22</v>
      </c>
      <c r="D302" s="4">
        <v>103.52</v>
      </c>
      <c r="E302" s="4">
        <v>32.47</v>
      </c>
      <c r="F302" s="34"/>
    </row>
    <row r="303" spans="1:6" ht="15" customHeight="1" x14ac:dyDescent="0.25">
      <c r="A303" s="44">
        <v>45955</v>
      </c>
      <c r="B303" s="45">
        <v>1803.48226</v>
      </c>
      <c r="C303" s="4">
        <v>139.41999999999999</v>
      </c>
      <c r="D303" s="4">
        <v>95.36</v>
      </c>
      <c r="E303" s="4">
        <v>41.48</v>
      </c>
      <c r="F303" s="34"/>
    </row>
    <row r="304" spans="1:6" ht="15" customHeight="1" x14ac:dyDescent="0.25">
      <c r="A304" s="44">
        <v>45956</v>
      </c>
      <c r="B304" s="45">
        <v>1803.48226</v>
      </c>
      <c r="C304" s="4">
        <v>126.98</v>
      </c>
      <c r="D304" s="4">
        <v>80.069999999999993</v>
      </c>
      <c r="E304" s="4">
        <v>36.229999999999997</v>
      </c>
      <c r="F304" s="34"/>
    </row>
    <row r="305" spans="1:6" ht="15" customHeight="1" x14ac:dyDescent="0.25">
      <c r="A305" s="44">
        <v>45957</v>
      </c>
      <c r="B305" s="45">
        <v>1803.48226</v>
      </c>
      <c r="C305" s="4">
        <v>175.77</v>
      </c>
      <c r="D305" s="4">
        <v>108.95</v>
      </c>
      <c r="E305" s="4">
        <v>42.14</v>
      </c>
      <c r="F305" s="34"/>
    </row>
    <row r="306" spans="1:6" ht="15" customHeight="1" x14ac:dyDescent="0.25">
      <c r="A306" s="44">
        <v>45958</v>
      </c>
      <c r="B306" s="45">
        <v>1803.48226</v>
      </c>
      <c r="C306" s="4">
        <v>150.63</v>
      </c>
      <c r="D306" s="4">
        <v>113.21</v>
      </c>
      <c r="E306" s="4">
        <v>74.83</v>
      </c>
      <c r="F306" s="34"/>
    </row>
    <row r="307" spans="1:6" ht="15" customHeight="1" x14ac:dyDescent="0.25">
      <c r="A307" s="44">
        <v>45959</v>
      </c>
      <c r="B307" s="45">
        <v>1803.48226</v>
      </c>
      <c r="C307" s="4">
        <v>172.88</v>
      </c>
      <c r="D307" s="4">
        <v>118.97</v>
      </c>
      <c r="E307" s="4">
        <v>94.05</v>
      </c>
      <c r="F307" s="34"/>
    </row>
    <row r="308" spans="1:6" ht="15" customHeight="1" x14ac:dyDescent="0.25">
      <c r="A308" s="44">
        <v>45960</v>
      </c>
      <c r="B308" s="45">
        <v>1803.48226</v>
      </c>
      <c r="C308" s="4">
        <v>142.66</v>
      </c>
      <c r="D308" s="4">
        <v>98.25</v>
      </c>
      <c r="E308" s="4">
        <v>32.51</v>
      </c>
      <c r="F308" s="34"/>
    </row>
    <row r="309" spans="1:6" ht="15" customHeight="1" x14ac:dyDescent="0.25">
      <c r="A309" s="44">
        <v>45961</v>
      </c>
      <c r="B309" s="45">
        <v>1803.48226</v>
      </c>
      <c r="C309" s="4">
        <v>104.3</v>
      </c>
      <c r="D309" s="4">
        <v>71.09</v>
      </c>
      <c r="E309" s="4">
        <v>31.18</v>
      </c>
      <c r="F309" s="34"/>
    </row>
    <row r="310" spans="1:6" ht="15" customHeight="1" x14ac:dyDescent="0.25">
      <c r="A310" s="44">
        <v>45962</v>
      </c>
      <c r="B310" s="45">
        <v>1515.84043</v>
      </c>
      <c r="C310" s="4">
        <v>117.15</v>
      </c>
      <c r="D310" s="4">
        <v>70.17</v>
      </c>
      <c r="E310" s="4">
        <v>39.44</v>
      </c>
      <c r="F310" s="34"/>
    </row>
    <row r="311" spans="1:6" ht="15" customHeight="1" x14ac:dyDescent="0.25">
      <c r="A311" s="44">
        <v>45963</v>
      </c>
      <c r="B311" s="45">
        <v>1515.84043</v>
      </c>
      <c r="C311" s="4">
        <v>121.66</v>
      </c>
      <c r="D311" s="4">
        <v>68.040000000000006</v>
      </c>
      <c r="E311" s="4">
        <v>30.08</v>
      </c>
      <c r="F311" s="34"/>
    </row>
    <row r="312" spans="1:6" ht="15" customHeight="1" x14ac:dyDescent="0.25">
      <c r="A312" s="44">
        <v>45964</v>
      </c>
      <c r="B312" s="45">
        <v>1515.84043</v>
      </c>
      <c r="C312" s="4">
        <v>163.26</v>
      </c>
      <c r="D312" s="4">
        <v>98.39</v>
      </c>
      <c r="E312" s="4">
        <v>34.299999999999997</v>
      </c>
      <c r="F312" s="34"/>
    </row>
    <row r="313" spans="1:6" ht="15" customHeight="1" x14ac:dyDescent="0.25">
      <c r="A313" s="44">
        <v>45965</v>
      </c>
      <c r="B313" s="45">
        <v>1515.84043</v>
      </c>
      <c r="C313" s="4">
        <v>95.42</v>
      </c>
      <c r="D313" s="4">
        <v>65.41</v>
      </c>
      <c r="E313" s="4">
        <v>26.9</v>
      </c>
      <c r="F313" s="34"/>
    </row>
    <row r="314" spans="1:6" ht="15" customHeight="1" x14ac:dyDescent="0.25">
      <c r="A314" s="44">
        <v>45966</v>
      </c>
      <c r="B314" s="45">
        <v>1515.84043</v>
      </c>
      <c r="C314" s="4">
        <v>82.13</v>
      </c>
      <c r="D314" s="4">
        <v>47.38</v>
      </c>
      <c r="E314" s="4">
        <v>25.45</v>
      </c>
      <c r="F314" s="34"/>
    </row>
    <row r="315" spans="1:6" ht="15" customHeight="1" x14ac:dyDescent="0.25">
      <c r="A315" s="44">
        <v>45967</v>
      </c>
      <c r="B315" s="45">
        <v>1515.84043</v>
      </c>
      <c r="C315" s="4">
        <v>131.57</v>
      </c>
      <c r="D315" s="4">
        <v>60.26</v>
      </c>
      <c r="E315" s="4">
        <v>19.41</v>
      </c>
      <c r="F315" s="34"/>
    </row>
    <row r="316" spans="1:6" ht="15" customHeight="1" x14ac:dyDescent="0.25">
      <c r="A316" s="44">
        <v>45968</v>
      </c>
      <c r="B316" s="45">
        <v>1515.84043</v>
      </c>
      <c r="C316" s="4">
        <v>122.21</v>
      </c>
      <c r="D316" s="4">
        <v>84.03</v>
      </c>
      <c r="E316" s="4">
        <v>55.23</v>
      </c>
      <c r="F316" s="34"/>
    </row>
    <row r="317" spans="1:6" ht="15" customHeight="1" x14ac:dyDescent="0.25">
      <c r="A317" s="44">
        <v>45969</v>
      </c>
      <c r="B317" s="45">
        <v>1515.84043</v>
      </c>
      <c r="C317" s="4">
        <v>101.62</v>
      </c>
      <c r="D317" s="4">
        <v>63.47</v>
      </c>
      <c r="E317" s="4">
        <v>29.62</v>
      </c>
      <c r="F317" s="34"/>
    </row>
    <row r="318" spans="1:6" ht="15" customHeight="1" x14ac:dyDescent="0.25">
      <c r="A318" s="44">
        <v>45970</v>
      </c>
      <c r="B318" s="45">
        <v>1515.84043</v>
      </c>
      <c r="C318" s="4">
        <v>121.26</v>
      </c>
      <c r="D318" s="4">
        <v>79.81</v>
      </c>
      <c r="E318" s="4">
        <v>28.97</v>
      </c>
      <c r="F318" s="34"/>
    </row>
    <row r="319" spans="1:6" ht="15" customHeight="1" x14ac:dyDescent="0.25">
      <c r="A319" s="44">
        <v>45971</v>
      </c>
      <c r="B319" s="45">
        <v>1515.84043</v>
      </c>
      <c r="C319" s="4">
        <v>155.41</v>
      </c>
      <c r="D319" s="4">
        <v>96.98</v>
      </c>
      <c r="E319" s="4">
        <v>47.15</v>
      </c>
      <c r="F319" s="34"/>
    </row>
    <row r="320" spans="1:6" ht="15" customHeight="1" x14ac:dyDescent="0.25">
      <c r="A320" s="44">
        <v>45972</v>
      </c>
      <c r="B320" s="45">
        <v>1515.84043</v>
      </c>
      <c r="C320" s="4">
        <v>112.54</v>
      </c>
      <c r="D320" s="4">
        <v>80.989999999999995</v>
      </c>
      <c r="E320" s="4">
        <v>28.37</v>
      </c>
      <c r="F320" s="34"/>
    </row>
    <row r="321" spans="1:6" ht="15" customHeight="1" x14ac:dyDescent="0.25">
      <c r="A321" s="44">
        <v>45973</v>
      </c>
      <c r="B321" s="45">
        <v>1515.84043</v>
      </c>
      <c r="C321" s="4">
        <v>81.260000000000005</v>
      </c>
      <c r="D321" s="4">
        <v>47.81</v>
      </c>
      <c r="E321" s="4">
        <v>21.71</v>
      </c>
      <c r="F321" s="34"/>
    </row>
    <row r="322" spans="1:6" ht="15" customHeight="1" x14ac:dyDescent="0.25">
      <c r="A322" s="44">
        <v>45974</v>
      </c>
      <c r="B322" s="45">
        <v>1515.84043</v>
      </c>
      <c r="C322" s="4">
        <v>67.63</v>
      </c>
      <c r="D322" s="4">
        <v>51.38</v>
      </c>
      <c r="E322" s="4">
        <v>35.1</v>
      </c>
      <c r="F322" s="34"/>
    </row>
    <row r="323" spans="1:6" ht="15" customHeight="1" x14ac:dyDescent="0.25">
      <c r="A323" s="44">
        <v>45975</v>
      </c>
      <c r="B323" s="45">
        <v>1515.84043</v>
      </c>
      <c r="C323" s="4">
        <v>68.67</v>
      </c>
      <c r="D323" s="4">
        <v>48.44</v>
      </c>
      <c r="E323" s="4">
        <v>32.950000000000003</v>
      </c>
      <c r="F323" s="34"/>
    </row>
    <row r="324" spans="1:6" ht="15" customHeight="1" x14ac:dyDescent="0.25">
      <c r="A324" s="44">
        <v>45976</v>
      </c>
      <c r="B324" s="45">
        <v>1515.84043</v>
      </c>
      <c r="C324" s="4">
        <v>78.39</v>
      </c>
      <c r="D324" s="4">
        <v>52.88</v>
      </c>
      <c r="E324" s="4">
        <v>40.43</v>
      </c>
      <c r="F324" s="34"/>
    </row>
    <row r="325" spans="1:6" ht="15" customHeight="1" x14ac:dyDescent="0.25">
      <c r="A325" s="44">
        <v>45977</v>
      </c>
      <c r="B325" s="45">
        <v>1515.84043</v>
      </c>
      <c r="C325" s="4">
        <v>101.2</v>
      </c>
      <c r="D325" s="4">
        <v>56.31</v>
      </c>
      <c r="E325" s="4">
        <v>22.77</v>
      </c>
      <c r="F325" s="34"/>
    </row>
    <row r="326" spans="1:6" ht="15" customHeight="1" x14ac:dyDescent="0.25">
      <c r="A326" s="44">
        <v>45978</v>
      </c>
      <c r="B326" s="45">
        <v>1515.84043</v>
      </c>
      <c r="C326" s="4">
        <v>148.36000000000001</v>
      </c>
      <c r="D326" s="4">
        <v>95.19</v>
      </c>
      <c r="E326" s="4">
        <v>52.48</v>
      </c>
      <c r="F326" s="34"/>
    </row>
    <row r="327" spans="1:6" ht="15" customHeight="1" x14ac:dyDescent="0.25">
      <c r="A327" s="44">
        <v>45979</v>
      </c>
      <c r="B327" s="45">
        <v>1515.84043</v>
      </c>
      <c r="C327" s="4">
        <v>145.30000000000001</v>
      </c>
      <c r="D327" s="4">
        <v>94.28</v>
      </c>
      <c r="E327" s="4">
        <v>29</v>
      </c>
      <c r="F327" s="34"/>
    </row>
    <row r="328" spans="1:6" ht="15" customHeight="1" x14ac:dyDescent="0.25">
      <c r="A328" s="44">
        <v>45980</v>
      </c>
      <c r="B328" s="45">
        <v>1515.84043</v>
      </c>
      <c r="C328" s="4">
        <v>136.86000000000001</v>
      </c>
      <c r="D328" s="4">
        <v>110.63</v>
      </c>
      <c r="E328" s="4">
        <v>79.849999999999994</v>
      </c>
      <c r="F328" s="34"/>
    </row>
    <row r="329" spans="1:6" ht="15" customHeight="1" x14ac:dyDescent="0.25">
      <c r="A329" s="44">
        <v>45981</v>
      </c>
      <c r="B329" s="45">
        <v>1515.84043</v>
      </c>
      <c r="C329" s="4">
        <v>138.38999999999999</v>
      </c>
      <c r="D329" s="4">
        <v>100.1</v>
      </c>
      <c r="E329" s="4">
        <v>56.4</v>
      </c>
      <c r="F329" s="34"/>
    </row>
    <row r="330" spans="1:6" ht="15" customHeight="1" x14ac:dyDescent="0.25">
      <c r="A330" s="44">
        <v>45982</v>
      </c>
      <c r="B330" s="45">
        <v>1515.84043</v>
      </c>
      <c r="C330" s="4">
        <v>153.78</v>
      </c>
      <c r="D330" s="4">
        <v>76.47</v>
      </c>
      <c r="E330" s="4">
        <v>20.85</v>
      </c>
      <c r="F330" s="34"/>
    </row>
    <row r="331" spans="1:6" ht="15" customHeight="1" x14ac:dyDescent="0.25">
      <c r="A331" s="44">
        <v>45983</v>
      </c>
      <c r="B331" s="45">
        <v>1515.84043</v>
      </c>
      <c r="C331" s="4">
        <v>119.74</v>
      </c>
      <c r="D331" s="4">
        <v>74.95</v>
      </c>
      <c r="E331" s="4">
        <v>23.27</v>
      </c>
      <c r="F331" s="34"/>
    </row>
    <row r="332" spans="1:6" ht="15" customHeight="1" x14ac:dyDescent="0.25">
      <c r="A332" s="44">
        <v>45984</v>
      </c>
      <c r="B332" s="45">
        <v>1515.84043</v>
      </c>
      <c r="C332" s="4">
        <v>92.74</v>
      </c>
      <c r="D332" s="4">
        <v>58.68</v>
      </c>
      <c r="E332" s="4">
        <v>23.25</v>
      </c>
      <c r="F332" s="34"/>
    </row>
    <row r="333" spans="1:6" ht="15" customHeight="1" x14ac:dyDescent="0.25">
      <c r="A333" s="44">
        <v>45985</v>
      </c>
      <c r="B333" s="45">
        <v>1515.84043</v>
      </c>
      <c r="C333" s="4">
        <v>95.06</v>
      </c>
      <c r="D333" s="4">
        <v>63.45</v>
      </c>
      <c r="E333" s="4">
        <v>27.11</v>
      </c>
      <c r="F333" s="34"/>
    </row>
    <row r="334" spans="1:6" ht="15" customHeight="1" x14ac:dyDescent="0.25">
      <c r="A334" s="44">
        <v>45986</v>
      </c>
      <c r="B334" s="45">
        <v>1515.84043</v>
      </c>
      <c r="C334" s="4">
        <v>116.98</v>
      </c>
      <c r="D334" s="4">
        <v>66.69</v>
      </c>
      <c r="E334" s="4">
        <v>24</v>
      </c>
      <c r="F334" s="34"/>
    </row>
    <row r="335" spans="1:6" ht="15" customHeight="1" x14ac:dyDescent="0.25">
      <c r="A335" s="44">
        <v>45987</v>
      </c>
      <c r="B335" s="45">
        <v>1515.84043</v>
      </c>
      <c r="C335" s="4">
        <v>153.06</v>
      </c>
      <c r="D335" s="4">
        <v>83.8</v>
      </c>
      <c r="E335" s="4">
        <v>22.31</v>
      </c>
      <c r="F335" s="34"/>
    </row>
    <row r="336" spans="1:6" ht="15" customHeight="1" x14ac:dyDescent="0.25">
      <c r="A336" s="44">
        <v>45988</v>
      </c>
      <c r="B336" s="45">
        <v>1515.84043</v>
      </c>
      <c r="C336" s="4">
        <v>165.65</v>
      </c>
      <c r="D336" s="4">
        <v>101.81</v>
      </c>
      <c r="E336" s="4">
        <v>61.13</v>
      </c>
      <c r="F336" s="34"/>
    </row>
    <row r="337" spans="1:6" ht="15" customHeight="1" x14ac:dyDescent="0.25">
      <c r="A337" s="44">
        <v>45989</v>
      </c>
      <c r="B337" s="45">
        <v>1515.84043</v>
      </c>
      <c r="C337" s="4">
        <v>156.13999999999999</v>
      </c>
      <c r="D337" s="4">
        <v>111.06</v>
      </c>
      <c r="E337" s="4">
        <v>81.77</v>
      </c>
      <c r="F337" s="34"/>
    </row>
    <row r="338" spans="1:6" ht="15" customHeight="1" x14ac:dyDescent="0.25">
      <c r="A338" s="44">
        <v>45990</v>
      </c>
      <c r="B338" s="45">
        <v>1515.84043</v>
      </c>
      <c r="C338" s="4">
        <v>114.19</v>
      </c>
      <c r="D338" s="4">
        <v>94.04</v>
      </c>
      <c r="E338" s="4">
        <v>60.95</v>
      </c>
      <c r="F338" s="34"/>
    </row>
    <row r="339" spans="1:6" ht="15" customHeight="1" x14ac:dyDescent="0.25">
      <c r="A339" s="44">
        <v>45991</v>
      </c>
      <c r="B339" s="45">
        <v>1515.84043</v>
      </c>
      <c r="C339" s="4">
        <v>117.35</v>
      </c>
      <c r="D339" s="4">
        <v>91.48</v>
      </c>
      <c r="E339" s="4">
        <v>61.65</v>
      </c>
      <c r="F339" s="34"/>
    </row>
    <row r="340" spans="1:6" ht="15" customHeight="1" x14ac:dyDescent="0.25">
      <c r="A340" s="44">
        <v>45992</v>
      </c>
      <c r="B340" s="45">
        <v>2001.8411900000001</v>
      </c>
      <c r="C340" s="4">
        <v>148.09</v>
      </c>
      <c r="D340" s="4">
        <v>106.93</v>
      </c>
      <c r="E340" s="4">
        <v>84.75</v>
      </c>
      <c r="F340" s="34"/>
    </row>
    <row r="341" spans="1:6" ht="15" customHeight="1" x14ac:dyDescent="0.25">
      <c r="A341" s="44">
        <v>45993</v>
      </c>
      <c r="B341" s="45">
        <v>2001.8411900000001</v>
      </c>
      <c r="C341" s="4">
        <v>143.02000000000001</v>
      </c>
      <c r="D341" s="4">
        <v>102.26</v>
      </c>
      <c r="E341" s="4">
        <v>80.48</v>
      </c>
      <c r="F341" s="34"/>
    </row>
    <row r="342" spans="1:6" ht="15" customHeight="1" x14ac:dyDescent="0.25">
      <c r="A342" s="44">
        <v>45994</v>
      </c>
      <c r="B342" s="45">
        <v>2001.8411900000001</v>
      </c>
      <c r="C342" s="4">
        <v>116.63</v>
      </c>
      <c r="D342" s="4">
        <v>86.2</v>
      </c>
      <c r="E342" s="4">
        <v>38.76</v>
      </c>
      <c r="F342" s="34"/>
    </row>
    <row r="343" spans="1:6" ht="15" customHeight="1" x14ac:dyDescent="0.25">
      <c r="A343" s="44">
        <v>45995</v>
      </c>
      <c r="B343" s="45">
        <v>2001.8411900000001</v>
      </c>
      <c r="C343" s="4">
        <v>108.98</v>
      </c>
      <c r="D343" s="4">
        <v>83.25</v>
      </c>
      <c r="E343" s="4">
        <v>54.75</v>
      </c>
      <c r="F343" s="34"/>
    </row>
    <row r="344" spans="1:6" ht="15" customHeight="1" x14ac:dyDescent="0.25">
      <c r="A344" s="44">
        <v>45996</v>
      </c>
      <c r="B344" s="45">
        <v>2001.8411900000001</v>
      </c>
      <c r="C344" s="4">
        <v>104.87</v>
      </c>
      <c r="D344" s="4">
        <v>85.6</v>
      </c>
      <c r="E344" s="4">
        <v>67.239999999999995</v>
      </c>
      <c r="F344" s="34"/>
    </row>
    <row r="345" spans="1:6" ht="15" customHeight="1" x14ac:dyDescent="0.25">
      <c r="A345" s="44">
        <v>45997</v>
      </c>
      <c r="B345" s="45">
        <v>2001.8411900000001</v>
      </c>
      <c r="C345" s="4">
        <v>84.85</v>
      </c>
      <c r="D345" s="4">
        <v>55</v>
      </c>
      <c r="E345" s="4">
        <v>35.39</v>
      </c>
      <c r="F345" s="34"/>
    </row>
    <row r="346" spans="1:6" ht="15" customHeight="1" x14ac:dyDescent="0.25">
      <c r="A346" s="44">
        <v>45998</v>
      </c>
      <c r="B346" s="45">
        <v>2001.8411900000001</v>
      </c>
      <c r="C346" s="4">
        <v>107.19</v>
      </c>
      <c r="D346" s="4">
        <v>59.8</v>
      </c>
      <c r="E346" s="4">
        <v>32.65</v>
      </c>
      <c r="F346" s="34"/>
    </row>
    <row r="347" spans="1:6" ht="15" customHeight="1" x14ac:dyDescent="0.25">
      <c r="A347" s="44">
        <v>45999</v>
      </c>
      <c r="B347" s="45">
        <v>2001.8411900000001</v>
      </c>
      <c r="C347" s="4">
        <v>104.53</v>
      </c>
      <c r="D347" s="4">
        <v>73.77</v>
      </c>
      <c r="E347" s="4">
        <v>38.340000000000003</v>
      </c>
      <c r="F347" s="34"/>
    </row>
    <row r="348" spans="1:6" ht="15" customHeight="1" x14ac:dyDescent="0.25">
      <c r="A348" s="44">
        <v>46000</v>
      </c>
      <c r="B348" s="45">
        <v>2001.8411900000001</v>
      </c>
      <c r="C348" s="4">
        <v>141.5</v>
      </c>
      <c r="D348" s="4">
        <v>81.34</v>
      </c>
      <c r="E348" s="4">
        <v>28.64</v>
      </c>
      <c r="F348" s="34"/>
    </row>
    <row r="349" spans="1:6" ht="15" customHeight="1" x14ac:dyDescent="0.25">
      <c r="A349" s="44">
        <v>46001</v>
      </c>
      <c r="B349" s="45">
        <v>2001.8411900000001</v>
      </c>
      <c r="C349" s="4">
        <v>141.82</v>
      </c>
      <c r="D349" s="4">
        <v>116.01</v>
      </c>
      <c r="E349" s="4">
        <v>92.69</v>
      </c>
      <c r="F349" s="34"/>
    </row>
    <row r="350" spans="1:6" ht="15" customHeight="1" x14ac:dyDescent="0.25">
      <c r="A350" s="44">
        <v>46002</v>
      </c>
      <c r="B350" s="45">
        <v>2001.8411900000001</v>
      </c>
      <c r="C350" s="4">
        <v>137.28</v>
      </c>
      <c r="D350" s="4">
        <v>108.56</v>
      </c>
      <c r="E350" s="4">
        <v>86.71</v>
      </c>
      <c r="F350" s="34"/>
    </row>
    <row r="351" spans="1:6" ht="15" customHeight="1" x14ac:dyDescent="0.25">
      <c r="A351" s="44">
        <v>46003</v>
      </c>
      <c r="B351" s="45">
        <v>2001.8411900000001</v>
      </c>
      <c r="C351" s="4">
        <v>135.65</v>
      </c>
      <c r="D351" s="4">
        <v>109.77</v>
      </c>
      <c r="E351" s="4">
        <v>85.08</v>
      </c>
      <c r="F351" s="34"/>
    </row>
    <row r="352" spans="1:6" ht="15" customHeight="1" x14ac:dyDescent="0.25">
      <c r="A352" s="44">
        <v>46004</v>
      </c>
      <c r="B352" s="45">
        <v>2001.8411900000001</v>
      </c>
      <c r="C352" s="4">
        <v>113.89</v>
      </c>
      <c r="D352" s="4">
        <v>91.8</v>
      </c>
      <c r="E352" s="4">
        <v>72.72</v>
      </c>
      <c r="F352" s="34"/>
    </row>
    <row r="353" spans="1:6" ht="15" customHeight="1" x14ac:dyDescent="0.25">
      <c r="A353" s="44">
        <v>46005</v>
      </c>
      <c r="B353" s="45">
        <v>2001.8411900000001</v>
      </c>
      <c r="C353" s="4">
        <v>117.82</v>
      </c>
      <c r="D353" s="4">
        <v>92.73</v>
      </c>
      <c r="E353" s="4">
        <v>73.28</v>
      </c>
      <c r="F353" s="34"/>
    </row>
    <row r="354" spans="1:6" ht="15" customHeight="1" x14ac:dyDescent="0.25">
      <c r="A354" s="44">
        <v>46006</v>
      </c>
      <c r="B354" s="45">
        <v>2001.8411900000001</v>
      </c>
      <c r="C354" s="4">
        <v>133.02000000000001</v>
      </c>
      <c r="D354" s="4">
        <v>107.44</v>
      </c>
      <c r="E354" s="4">
        <v>83.89</v>
      </c>
      <c r="F354" s="34"/>
    </row>
    <row r="355" spans="1:6" ht="15" customHeight="1" x14ac:dyDescent="0.25">
      <c r="A355" s="44">
        <v>46007</v>
      </c>
      <c r="B355" s="45">
        <v>2001.8411900000001</v>
      </c>
      <c r="C355" s="4">
        <v>145.15</v>
      </c>
      <c r="D355" s="4">
        <v>106.34</v>
      </c>
      <c r="E355" s="4">
        <v>86.83</v>
      </c>
      <c r="F355" s="34"/>
    </row>
    <row r="356" spans="1:6" ht="15" customHeight="1" x14ac:dyDescent="0.25">
      <c r="A356" s="44">
        <v>46008</v>
      </c>
      <c r="B356" s="45">
        <v>2001.8411900000001</v>
      </c>
      <c r="C356" s="4">
        <v>157.63999999999999</v>
      </c>
      <c r="D356" s="4">
        <v>117.26</v>
      </c>
      <c r="E356" s="4">
        <v>87.42</v>
      </c>
      <c r="F356" s="34"/>
    </row>
    <row r="357" spans="1:6" ht="15" customHeight="1" x14ac:dyDescent="0.25">
      <c r="A357" s="44">
        <v>46009</v>
      </c>
      <c r="B357" s="45">
        <v>2001.8411900000001</v>
      </c>
      <c r="C357" s="4">
        <v>125.7</v>
      </c>
      <c r="D357" s="4">
        <v>97.38</v>
      </c>
      <c r="E357" s="4">
        <v>46.32</v>
      </c>
      <c r="F357" s="34"/>
    </row>
    <row r="358" spans="1:6" ht="15" customHeight="1" x14ac:dyDescent="0.25">
      <c r="A358" s="44">
        <v>46010</v>
      </c>
      <c r="B358" s="45">
        <v>2001.8411900000001</v>
      </c>
      <c r="C358" s="4">
        <v>134.08000000000001</v>
      </c>
      <c r="D358" s="4">
        <v>116.82</v>
      </c>
      <c r="E358" s="4">
        <v>92.03</v>
      </c>
      <c r="F358" s="34"/>
    </row>
    <row r="359" spans="1:6" ht="15" customHeight="1" x14ac:dyDescent="0.25">
      <c r="A359" s="44">
        <v>46011</v>
      </c>
      <c r="B359" s="45">
        <v>2001.8411900000001</v>
      </c>
      <c r="C359" s="4">
        <v>101.95</v>
      </c>
      <c r="D359" s="4">
        <v>81.62</v>
      </c>
      <c r="E359" s="4">
        <v>63.04</v>
      </c>
      <c r="F359" s="34"/>
    </row>
    <row r="360" spans="1:6" ht="15" customHeight="1" x14ac:dyDescent="0.25">
      <c r="A360" s="44">
        <v>46012</v>
      </c>
      <c r="B360" s="45">
        <v>2001.8411900000001</v>
      </c>
      <c r="C360" s="4">
        <v>94.52</v>
      </c>
      <c r="D360" s="4">
        <v>76.52</v>
      </c>
      <c r="E360" s="4">
        <v>61.75</v>
      </c>
      <c r="F360" s="34"/>
    </row>
    <row r="361" spans="1:6" ht="15" customHeight="1" x14ac:dyDescent="0.25">
      <c r="A361" s="44">
        <v>46013</v>
      </c>
      <c r="B361" s="45">
        <v>2001.8411900000001</v>
      </c>
      <c r="C361" s="4">
        <v>117.46</v>
      </c>
      <c r="D361" s="4">
        <v>87.59</v>
      </c>
      <c r="E361" s="4">
        <v>46.61</v>
      </c>
      <c r="F361" s="34"/>
    </row>
    <row r="362" spans="1:6" ht="15" customHeight="1" x14ac:dyDescent="0.25">
      <c r="A362" s="44">
        <v>46014</v>
      </c>
      <c r="B362" s="45">
        <v>2001.8411900000001</v>
      </c>
      <c r="C362" s="4">
        <v>106.56</v>
      </c>
      <c r="D362" s="4">
        <v>92.52</v>
      </c>
      <c r="E362" s="4">
        <v>70.900000000000006</v>
      </c>
      <c r="F362" s="34"/>
    </row>
    <row r="363" spans="1:6" ht="15" customHeight="1" x14ac:dyDescent="0.25">
      <c r="A363" s="44">
        <v>46015</v>
      </c>
      <c r="B363" s="45">
        <v>2001.8411900000001</v>
      </c>
      <c r="C363" s="4">
        <v>81.05</v>
      </c>
      <c r="D363" s="4">
        <v>56.19</v>
      </c>
      <c r="E363" s="4">
        <v>30.5</v>
      </c>
      <c r="F363" s="34"/>
    </row>
    <row r="364" spans="1:6" ht="15" customHeight="1" x14ac:dyDescent="0.25">
      <c r="A364" s="44">
        <v>46016</v>
      </c>
      <c r="B364" s="45">
        <v>2001.8411900000001</v>
      </c>
      <c r="C364" s="4">
        <v>113.5</v>
      </c>
      <c r="D364" s="4">
        <v>71.97</v>
      </c>
      <c r="E364" s="4">
        <v>38.83</v>
      </c>
      <c r="F364" s="34"/>
    </row>
    <row r="365" spans="1:6" ht="15" customHeight="1" x14ac:dyDescent="0.25">
      <c r="A365" s="44">
        <v>46017</v>
      </c>
      <c r="B365" s="45">
        <v>2001.8411900000001</v>
      </c>
      <c r="C365" s="4">
        <v>126.28</v>
      </c>
      <c r="D365" s="4">
        <v>104.91</v>
      </c>
      <c r="E365" s="4">
        <v>86.67</v>
      </c>
      <c r="F365" s="34"/>
    </row>
    <row r="366" spans="1:6" ht="15" customHeight="1" x14ac:dyDescent="0.25">
      <c r="A366" s="44">
        <v>46018</v>
      </c>
      <c r="B366" s="45">
        <v>2001.8411900000001</v>
      </c>
      <c r="C366" s="4">
        <v>111.58</v>
      </c>
      <c r="D366" s="4">
        <v>93.17</v>
      </c>
      <c r="E366" s="4">
        <v>78.099999999999994</v>
      </c>
      <c r="F366" s="34"/>
    </row>
    <row r="367" spans="1:6" ht="15" customHeight="1" x14ac:dyDescent="0.25">
      <c r="A367" s="44">
        <v>46019</v>
      </c>
      <c r="B367" s="45">
        <v>2001.8411900000001</v>
      </c>
      <c r="C367" s="4">
        <v>121.77</v>
      </c>
      <c r="D367" s="4">
        <v>96.07</v>
      </c>
      <c r="E367" s="4">
        <v>72.91</v>
      </c>
      <c r="F367" s="34"/>
    </row>
    <row r="368" spans="1:6" ht="15" customHeight="1" x14ac:dyDescent="0.25">
      <c r="A368" s="44">
        <v>46020</v>
      </c>
      <c r="B368" s="45">
        <v>2001.8411900000001</v>
      </c>
      <c r="C368" s="4">
        <v>169.63</v>
      </c>
      <c r="D368" s="4">
        <v>123.43</v>
      </c>
      <c r="E368" s="4">
        <v>96.59</v>
      </c>
      <c r="F368" s="34"/>
    </row>
    <row r="369" spans="1:7" ht="15" customHeight="1" x14ac:dyDescent="0.25">
      <c r="A369" s="44">
        <v>46021</v>
      </c>
      <c r="B369" s="45">
        <v>2001.8411900000001</v>
      </c>
      <c r="C369" s="4">
        <v>121.38</v>
      </c>
      <c r="D369" s="4">
        <v>103.46</v>
      </c>
      <c r="E369" s="4">
        <v>81.47</v>
      </c>
      <c r="F369" s="34"/>
    </row>
    <row r="370" spans="1:7" ht="15" customHeight="1" x14ac:dyDescent="0.25">
      <c r="A370" s="44">
        <v>46022</v>
      </c>
      <c r="B370" s="45">
        <v>2001.8411900000001</v>
      </c>
      <c r="C370" s="4">
        <v>149.85</v>
      </c>
      <c r="D370" s="4">
        <v>112.2</v>
      </c>
      <c r="E370" s="4">
        <v>91.65</v>
      </c>
      <c r="F370" s="34"/>
    </row>
    <row r="371" spans="1:7" ht="15" customHeight="1" x14ac:dyDescent="0.25"/>
    <row r="372" spans="1:7" ht="15" customHeight="1" x14ac:dyDescent="0.25"/>
    <row r="373" spans="1:7" ht="15" customHeight="1" x14ac:dyDescent="0.25"/>
    <row r="374" spans="1:7" ht="33" customHeight="1" x14ac:dyDescent="0.25">
      <c r="A374" s="36" t="s">
        <v>34</v>
      </c>
      <c r="B374" s="56" t="s">
        <v>227</v>
      </c>
      <c r="C374" s="55"/>
      <c r="D374" s="55"/>
      <c r="E374" s="55"/>
      <c r="F374" s="55"/>
      <c r="G374" s="55"/>
    </row>
  </sheetData>
  <mergeCells count="1">
    <mergeCell ref="B374:G374"/>
  </mergeCells>
  <pageMargins left="0.70000000000000007" right="0.700000000000000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70"/>
  <sheetViews>
    <sheetView workbookViewId="0"/>
  </sheetViews>
  <sheetFormatPr baseColWidth="10" defaultRowHeight="15" x14ac:dyDescent="0.25"/>
  <cols>
    <col min="1" max="1" width="17.5703125" customWidth="1"/>
    <col min="2" max="7" width="24.85546875" customWidth="1"/>
    <col min="8" max="8" width="21.140625" customWidth="1"/>
    <col min="9" max="9" width="11.42578125" customWidth="1"/>
  </cols>
  <sheetData>
    <row r="1" spans="1:12" ht="15" customHeight="1" x14ac:dyDescent="0.25">
      <c r="A1" s="1" t="s">
        <v>0</v>
      </c>
    </row>
    <row r="2" spans="1:12" ht="18.75" customHeight="1" x14ac:dyDescent="0.3">
      <c r="A2" s="1"/>
      <c r="C2" s="2" t="s">
        <v>228</v>
      </c>
    </row>
    <row r="3" spans="1:12" ht="15.75" customHeight="1" x14ac:dyDescent="0.25">
      <c r="C3" s="11" t="s">
        <v>229</v>
      </c>
    </row>
    <row r="4" spans="1:12" ht="15" customHeight="1" x14ac:dyDescent="0.25"/>
    <row r="5" spans="1:12" ht="46.9" customHeight="1" x14ac:dyDescent="0.25">
      <c r="A5" t="s">
        <v>16</v>
      </c>
      <c r="B5" s="42" t="s">
        <v>230</v>
      </c>
      <c r="C5" s="42" t="s">
        <v>231</v>
      </c>
      <c r="D5" s="42" t="s">
        <v>232</v>
      </c>
      <c r="E5" s="42" t="s">
        <v>233</v>
      </c>
      <c r="F5" s="42" t="s">
        <v>234</v>
      </c>
      <c r="G5" s="42" t="s">
        <v>235</v>
      </c>
      <c r="H5" s="42" t="s">
        <v>236</v>
      </c>
      <c r="I5" s="42" t="s">
        <v>237</v>
      </c>
      <c r="J5" s="42" t="s">
        <v>238</v>
      </c>
      <c r="K5" s="42" t="s">
        <v>239</v>
      </c>
      <c r="L5" s="42"/>
    </row>
    <row r="6" spans="1:12" ht="15" customHeight="1" x14ac:dyDescent="0.25">
      <c r="A6" s="5" t="s">
        <v>21</v>
      </c>
      <c r="B6" s="4">
        <v>100.3</v>
      </c>
      <c r="C6" s="4">
        <v>7.77</v>
      </c>
      <c r="D6" s="4">
        <v>4.21</v>
      </c>
      <c r="E6" s="4">
        <v>-0.1</v>
      </c>
      <c r="F6" s="4">
        <v>-0.03</v>
      </c>
      <c r="G6" s="4">
        <v>0.27</v>
      </c>
      <c r="H6" s="4">
        <v>-1.08</v>
      </c>
      <c r="I6" s="4"/>
      <c r="J6" s="4">
        <v>111.34</v>
      </c>
      <c r="K6" s="4">
        <v>21.7</v>
      </c>
      <c r="L6" s="14"/>
    </row>
    <row r="7" spans="1:12" ht="15" customHeight="1" x14ac:dyDescent="0.25">
      <c r="A7" s="5" t="s">
        <v>22</v>
      </c>
      <c r="B7" s="4">
        <v>110.72</v>
      </c>
      <c r="C7" s="4">
        <v>11.16</v>
      </c>
      <c r="D7" s="4">
        <v>4.5599999999999996</v>
      </c>
      <c r="E7" s="4">
        <v>-0.1</v>
      </c>
      <c r="F7" s="4">
        <v>1.28</v>
      </c>
      <c r="G7" s="4">
        <v>0.27</v>
      </c>
      <c r="H7" s="4">
        <v>-1.1599999999999999</v>
      </c>
      <c r="I7" s="4"/>
      <c r="J7" s="4">
        <v>126.74</v>
      </c>
      <c r="K7" s="4">
        <v>19.2</v>
      </c>
      <c r="L7" s="14"/>
    </row>
    <row r="8" spans="1:12" ht="15" customHeight="1" x14ac:dyDescent="0.25">
      <c r="A8" s="5" t="s">
        <v>23</v>
      </c>
      <c r="B8" s="4">
        <v>55.52</v>
      </c>
      <c r="C8" s="4">
        <v>12.49</v>
      </c>
      <c r="D8" s="4">
        <v>3.54</v>
      </c>
      <c r="E8" s="4">
        <v>-0.1</v>
      </c>
      <c r="F8" s="4">
        <v>0.54</v>
      </c>
      <c r="G8" s="4">
        <v>0.18</v>
      </c>
      <c r="H8" s="4">
        <v>-1.1299999999999999</v>
      </c>
      <c r="I8" s="4">
        <v>0</v>
      </c>
      <c r="J8" s="4">
        <v>71.040000000000006</v>
      </c>
      <c r="K8" s="4">
        <v>20.8</v>
      </c>
      <c r="L8" s="14"/>
    </row>
    <row r="9" spans="1:12" ht="15" customHeight="1" x14ac:dyDescent="0.25">
      <c r="A9" s="5" t="s">
        <v>24</v>
      </c>
      <c r="B9" s="4">
        <v>27.66</v>
      </c>
      <c r="C9" s="4">
        <v>15.56</v>
      </c>
      <c r="D9" s="4">
        <v>2.74</v>
      </c>
      <c r="E9" s="4">
        <v>-0.01</v>
      </c>
      <c r="F9" s="4">
        <v>0.14000000000000001</v>
      </c>
      <c r="G9" s="4">
        <v>0.14000000000000001</v>
      </c>
      <c r="H9" s="4">
        <v>-1.18</v>
      </c>
      <c r="I9" s="4">
        <v>0</v>
      </c>
      <c r="J9" s="4">
        <v>45.06</v>
      </c>
      <c r="K9" s="4">
        <v>17.8</v>
      </c>
      <c r="L9" s="14"/>
    </row>
    <row r="10" spans="1:12" ht="15" customHeight="1" x14ac:dyDescent="0.25">
      <c r="A10" s="5" t="s">
        <v>25</v>
      </c>
      <c r="B10" s="4">
        <v>17.440000000000001</v>
      </c>
      <c r="C10" s="4">
        <v>24.31</v>
      </c>
      <c r="D10" s="4">
        <v>2.44</v>
      </c>
      <c r="E10" s="4">
        <v>-7.0000000000000007E-2</v>
      </c>
      <c r="F10" s="4">
        <v>-0.2</v>
      </c>
      <c r="G10" s="4">
        <v>0.13</v>
      </c>
      <c r="H10" s="4">
        <v>-1.27</v>
      </c>
      <c r="I10" s="4">
        <v>0</v>
      </c>
      <c r="J10" s="4">
        <v>42.78</v>
      </c>
      <c r="K10" s="4">
        <v>18.600000000000001</v>
      </c>
      <c r="L10" s="14"/>
    </row>
    <row r="11" spans="1:12" ht="15" customHeight="1" x14ac:dyDescent="0.25">
      <c r="A11" s="5" t="s">
        <v>26</v>
      </c>
      <c r="B11" s="4">
        <v>72.47</v>
      </c>
      <c r="C11" s="4">
        <v>14.29</v>
      </c>
      <c r="D11" s="4">
        <v>2.29</v>
      </c>
      <c r="E11" s="4">
        <v>-0.13</v>
      </c>
      <c r="F11" s="4">
        <v>-0.69</v>
      </c>
      <c r="G11" s="4">
        <v>0.15</v>
      </c>
      <c r="H11" s="4">
        <v>-1.1000000000000001</v>
      </c>
      <c r="I11" s="4">
        <v>0</v>
      </c>
      <c r="J11" s="4">
        <v>87.28</v>
      </c>
      <c r="K11" s="4">
        <v>20.7</v>
      </c>
      <c r="L11" s="14"/>
    </row>
    <row r="12" spans="1:12" ht="15" customHeight="1" x14ac:dyDescent="0.25">
      <c r="A12" s="5" t="s">
        <v>27</v>
      </c>
      <c r="B12" s="4">
        <v>70.47</v>
      </c>
      <c r="C12" s="4">
        <v>13.3</v>
      </c>
      <c r="D12" s="4">
        <v>2.8</v>
      </c>
      <c r="E12" s="4">
        <v>-0.15</v>
      </c>
      <c r="F12" s="4">
        <v>-0.49</v>
      </c>
      <c r="G12" s="4">
        <v>0.28000000000000003</v>
      </c>
      <c r="H12" s="4">
        <v>-1.0900000000000001</v>
      </c>
      <c r="I12" s="4">
        <v>0</v>
      </c>
      <c r="J12" s="4">
        <v>85.12</v>
      </c>
      <c r="K12" s="4">
        <v>22.2</v>
      </c>
      <c r="L12" s="14"/>
    </row>
    <row r="13" spans="1:12" ht="15" customHeight="1" x14ac:dyDescent="0.25">
      <c r="A13" s="5" t="s">
        <v>28</v>
      </c>
      <c r="B13" s="4">
        <v>67.98</v>
      </c>
      <c r="C13" s="4">
        <v>11.37</v>
      </c>
      <c r="D13" s="4">
        <v>3.07</v>
      </c>
      <c r="E13" s="4">
        <v>-0.1</v>
      </c>
      <c r="F13" s="4">
        <v>-0.31</v>
      </c>
      <c r="G13" s="4">
        <v>0.14000000000000001</v>
      </c>
      <c r="H13" s="4">
        <v>-1.04</v>
      </c>
      <c r="I13" s="4">
        <v>0</v>
      </c>
      <c r="J13" s="4">
        <v>81.11</v>
      </c>
      <c r="K13" s="4">
        <v>20.9</v>
      </c>
      <c r="L13" s="14"/>
    </row>
    <row r="14" spans="1:12" ht="15" customHeight="1" x14ac:dyDescent="0.25">
      <c r="A14" s="5" t="s">
        <v>29</v>
      </c>
      <c r="B14" s="4">
        <v>60.85</v>
      </c>
      <c r="C14" s="4">
        <v>14.5</v>
      </c>
      <c r="D14" s="4">
        <v>3.43</v>
      </c>
      <c r="E14" s="4">
        <v>-0.14000000000000001</v>
      </c>
      <c r="F14" s="4">
        <v>-0.28999999999999998</v>
      </c>
      <c r="G14" s="4">
        <v>0.15</v>
      </c>
      <c r="H14" s="4">
        <v>-1.22</v>
      </c>
      <c r="I14" s="4">
        <v>0</v>
      </c>
      <c r="J14" s="4">
        <v>77.290000000000006</v>
      </c>
      <c r="K14" s="4">
        <v>19.5</v>
      </c>
      <c r="L14" s="14"/>
    </row>
    <row r="15" spans="1:12" ht="15" customHeight="1" x14ac:dyDescent="0.25">
      <c r="A15" s="5" t="s">
        <v>30</v>
      </c>
      <c r="B15" s="4">
        <v>76.650000000000006</v>
      </c>
      <c r="C15" s="4">
        <v>15.88</v>
      </c>
      <c r="D15" s="4">
        <v>3.45</v>
      </c>
      <c r="E15" s="4">
        <v>-0.21</v>
      </c>
      <c r="F15" s="4">
        <v>-0.67</v>
      </c>
      <c r="G15" s="4">
        <v>0.14000000000000001</v>
      </c>
      <c r="H15" s="4">
        <v>-1.3</v>
      </c>
      <c r="I15" s="4">
        <v>0</v>
      </c>
      <c r="J15" s="4">
        <v>93.95</v>
      </c>
      <c r="K15" s="4">
        <v>19.2</v>
      </c>
      <c r="L15" s="14"/>
    </row>
    <row r="16" spans="1:12" ht="15" customHeight="1" x14ac:dyDescent="0.25">
      <c r="A16" s="5" t="s">
        <v>31</v>
      </c>
      <c r="B16" s="4">
        <v>60.74</v>
      </c>
      <c r="C16" s="4">
        <v>14.61</v>
      </c>
      <c r="D16" s="4">
        <v>2.85</v>
      </c>
      <c r="E16" s="4">
        <v>-0.21</v>
      </c>
      <c r="F16" s="4">
        <v>-0.03</v>
      </c>
      <c r="G16" s="4">
        <v>0.17</v>
      </c>
      <c r="H16" s="4">
        <v>-1.1399999999999999</v>
      </c>
      <c r="I16" s="4">
        <v>0</v>
      </c>
      <c r="J16" s="4">
        <v>77</v>
      </c>
      <c r="K16" s="4">
        <v>19.7</v>
      </c>
      <c r="L16" s="14"/>
    </row>
    <row r="17" spans="1:12" ht="15" customHeight="1" x14ac:dyDescent="0.25">
      <c r="A17" s="5" t="s">
        <v>32</v>
      </c>
      <c r="B17" s="4">
        <v>80.28</v>
      </c>
      <c r="C17" s="4">
        <v>12.79</v>
      </c>
      <c r="D17" s="4">
        <v>2.19</v>
      </c>
      <c r="E17" s="4">
        <v>-0.2</v>
      </c>
      <c r="F17" s="4">
        <v>-0.13</v>
      </c>
      <c r="G17" s="4">
        <v>0.26</v>
      </c>
      <c r="H17" s="4">
        <v>-0.98</v>
      </c>
      <c r="I17" s="4">
        <v>0</v>
      </c>
      <c r="J17" s="4">
        <v>94.22</v>
      </c>
      <c r="K17" s="4">
        <v>21.2</v>
      </c>
      <c r="L17" s="14"/>
    </row>
    <row r="18" spans="1:12" ht="15" customHeight="1" x14ac:dyDescent="0.25">
      <c r="A18" s="5" t="s">
        <v>240</v>
      </c>
      <c r="B18" s="4">
        <v>67.568939675791157</v>
      </c>
      <c r="C18" s="4">
        <v>13.857281954168419</v>
      </c>
      <c r="D18" s="4">
        <v>3.1322169300759808</v>
      </c>
      <c r="E18" s="4">
        <v>-0.1277991567036901</v>
      </c>
      <c r="F18" s="4">
        <v>-8.146963734186885E-2</v>
      </c>
      <c r="G18" s="4">
        <v>0.19362226019507711</v>
      </c>
      <c r="H18" s="4">
        <v>-1.13601243394601</v>
      </c>
      <c r="I18" s="4">
        <v>1.377811278101333E-3</v>
      </c>
      <c r="J18" s="4">
        <v>83.408142501047919</v>
      </c>
      <c r="K18" s="24">
        <f>SUM(K6:K17)</f>
        <v>241.49999999999997</v>
      </c>
      <c r="L18" s="14"/>
    </row>
    <row r="19" spans="1:12" ht="15" customHeight="1" x14ac:dyDescent="0.25">
      <c r="A19" s="5" t="s">
        <v>241</v>
      </c>
      <c r="B19" s="4">
        <v>64.780919774755503</v>
      </c>
      <c r="C19" s="4">
        <v>8.7904404218134626</v>
      </c>
      <c r="D19" s="4">
        <v>2.8145031390251818</v>
      </c>
      <c r="E19" s="4">
        <v>-8.9301138740372238E-2</v>
      </c>
      <c r="F19" s="4">
        <v>0.36743316589862268</v>
      </c>
      <c r="G19" s="4">
        <v>0.21871918979794519</v>
      </c>
      <c r="H19" s="4">
        <v>-0.59523574366615184</v>
      </c>
      <c r="I19" s="4"/>
      <c r="J19" s="4">
        <v>76.28747727081975</v>
      </c>
      <c r="K19" s="4">
        <v>233.4</v>
      </c>
    </row>
    <row r="20" spans="1:12" ht="15" customHeight="1" x14ac:dyDescent="0.25">
      <c r="A20" s="5"/>
      <c r="B20" s="4"/>
      <c r="C20" s="4"/>
      <c r="D20" s="4"/>
      <c r="E20" s="37"/>
      <c r="F20" s="6"/>
      <c r="G20" s="6"/>
    </row>
    <row r="21" spans="1:12" ht="15" customHeight="1" x14ac:dyDescent="0.25">
      <c r="A21" s="5"/>
      <c r="B21" s="6"/>
      <c r="C21" s="6"/>
      <c r="D21" s="6"/>
      <c r="E21" s="6"/>
      <c r="F21" s="6"/>
      <c r="G21" s="6"/>
      <c r="K21" s="19"/>
    </row>
    <row r="22" spans="1:12" ht="58.5" customHeight="1" x14ac:dyDescent="0.25">
      <c r="A22" s="10" t="s">
        <v>34</v>
      </c>
      <c r="B22" s="56" t="s">
        <v>242</v>
      </c>
      <c r="C22" s="55"/>
      <c r="D22" s="55"/>
      <c r="E22" s="55"/>
      <c r="F22" s="55"/>
      <c r="G22" s="55"/>
    </row>
    <row r="23" spans="1:12" ht="15" customHeight="1" x14ac:dyDescent="0.25">
      <c r="A23" s="44"/>
      <c r="B23" s="45"/>
      <c r="C23" s="4"/>
      <c r="D23" s="46"/>
      <c r="E23" s="46"/>
      <c r="F23" s="35"/>
      <c r="G23" s="18"/>
      <c r="H23" s="18"/>
    </row>
    <row r="24" spans="1:12" ht="15" customHeight="1" x14ac:dyDescent="0.25">
      <c r="A24" s="44"/>
      <c r="B24" s="45"/>
      <c r="C24" s="4"/>
      <c r="D24" s="46"/>
      <c r="E24" s="46"/>
      <c r="F24" s="35"/>
      <c r="G24" s="18"/>
      <c r="H24" s="18"/>
    </row>
    <row r="25" spans="1:12" ht="15" customHeight="1" x14ac:dyDescent="0.25">
      <c r="A25" s="44"/>
      <c r="B25" s="45"/>
      <c r="C25" s="4"/>
      <c r="D25" s="46"/>
      <c r="E25" s="46"/>
      <c r="F25" s="35"/>
      <c r="G25" s="18"/>
      <c r="H25" s="18"/>
    </row>
    <row r="26" spans="1:12" ht="15" customHeight="1" x14ac:dyDescent="0.25">
      <c r="A26" s="44"/>
      <c r="B26" s="45"/>
      <c r="C26" s="4"/>
      <c r="D26" s="4"/>
      <c r="E26" s="4"/>
      <c r="F26" s="34"/>
      <c r="G26" s="6"/>
      <c r="H26" s="6"/>
    </row>
    <row r="27" spans="1:12" ht="15" customHeight="1" x14ac:dyDescent="0.25">
      <c r="A27" s="44"/>
      <c r="B27" s="45"/>
      <c r="C27" s="4"/>
      <c r="D27" s="4"/>
      <c r="E27" s="4"/>
      <c r="F27" s="34"/>
      <c r="G27" s="6"/>
      <c r="H27" s="6"/>
    </row>
    <row r="28" spans="1:12" ht="15" customHeight="1" x14ac:dyDescent="0.25">
      <c r="A28" s="44"/>
      <c r="B28" s="45"/>
      <c r="C28" s="4"/>
      <c r="D28" s="4"/>
      <c r="E28" s="4"/>
      <c r="F28" s="34"/>
      <c r="G28" s="6"/>
      <c r="H28" s="6"/>
    </row>
    <row r="29" spans="1:12" ht="15" customHeight="1" x14ac:dyDescent="0.25">
      <c r="A29" s="44"/>
      <c r="B29" s="45"/>
      <c r="C29" s="4"/>
      <c r="D29" s="4"/>
      <c r="E29" s="4"/>
      <c r="F29" s="34"/>
      <c r="G29" s="6"/>
      <c r="H29" s="6"/>
    </row>
    <row r="30" spans="1:12" ht="15" customHeight="1" x14ac:dyDescent="0.25">
      <c r="A30" s="44"/>
      <c r="B30" s="45"/>
      <c r="C30" s="4"/>
      <c r="D30" s="4"/>
      <c r="E30" s="4"/>
      <c r="F30" s="34"/>
    </row>
    <row r="31" spans="1:12" ht="15" customHeight="1" x14ac:dyDescent="0.25">
      <c r="A31" s="44"/>
      <c r="B31" s="45"/>
      <c r="C31" s="4"/>
      <c r="D31" s="4"/>
      <c r="E31" s="4"/>
      <c r="F31" s="34"/>
    </row>
    <row r="32" spans="1:12"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row r="368" spans="1:6" ht="15" customHeight="1" x14ac:dyDescent="0.25">
      <c r="A368" s="44"/>
      <c r="B368" s="45"/>
      <c r="C368" s="4"/>
      <c r="D368" s="4"/>
      <c r="E368" s="4"/>
      <c r="F368" s="34"/>
    </row>
    <row r="369" spans="1:6" ht="15" customHeight="1" x14ac:dyDescent="0.25">
      <c r="A369" s="44"/>
      <c r="B369" s="45"/>
      <c r="C369" s="4"/>
      <c r="D369" s="4"/>
      <c r="E369" s="4"/>
      <c r="F369" s="34"/>
    </row>
    <row r="370" spans="1:6" ht="15" customHeight="1" x14ac:dyDescent="0.25">
      <c r="A370" s="44"/>
      <c r="B370" s="45"/>
      <c r="C370" s="4"/>
      <c r="D370" s="4"/>
      <c r="E370" s="4"/>
      <c r="F370" s="34"/>
    </row>
  </sheetData>
  <mergeCells count="1">
    <mergeCell ref="B22:G22"/>
  </mergeCells>
  <pageMargins left="0.70000000000000007" right="0.700000000000000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56"/>
  <sheetViews>
    <sheetView workbookViewId="0"/>
  </sheetViews>
  <sheetFormatPr baseColWidth="10" defaultRowHeight="15" x14ac:dyDescent="0.25"/>
  <cols>
    <col min="1" max="1" width="25.5703125" customWidth="1"/>
    <col min="2" max="7" width="19.7109375" customWidth="1"/>
    <col min="8" max="8" width="21.140625" customWidth="1"/>
    <col min="9" max="9" width="11.42578125" customWidth="1"/>
  </cols>
  <sheetData>
    <row r="1" spans="1:12" ht="15" customHeight="1" x14ac:dyDescent="0.25">
      <c r="A1" s="1" t="s">
        <v>0</v>
      </c>
    </row>
    <row r="2" spans="1:12" ht="18.75" customHeight="1" x14ac:dyDescent="0.3">
      <c r="A2" s="1"/>
      <c r="C2" s="2" t="s">
        <v>243</v>
      </c>
    </row>
    <row r="3" spans="1:12" ht="15.75" customHeight="1" x14ac:dyDescent="0.25">
      <c r="C3" s="47">
        <v>2025</v>
      </c>
    </row>
    <row r="4" spans="1:12" ht="15" customHeight="1" x14ac:dyDescent="0.25"/>
    <row r="5" spans="1:12" ht="46.9" customHeight="1" x14ac:dyDescent="0.25">
      <c r="A5" t="s">
        <v>244</v>
      </c>
      <c r="B5" s="42" t="s">
        <v>245</v>
      </c>
      <c r="C5" s="42" t="s">
        <v>246</v>
      </c>
      <c r="D5" s="42" t="s">
        <v>247</v>
      </c>
      <c r="E5" s="42" t="s">
        <v>248</v>
      </c>
      <c r="F5" s="42" t="s">
        <v>249</v>
      </c>
      <c r="G5" s="42" t="s">
        <v>250</v>
      </c>
      <c r="H5" s="42"/>
      <c r="I5" s="42"/>
      <c r="J5" s="42"/>
      <c r="K5" s="42"/>
      <c r="L5" s="42"/>
    </row>
    <row r="6" spans="1:12" ht="18" customHeight="1" x14ac:dyDescent="0.25">
      <c r="A6" s="48" t="s">
        <v>251</v>
      </c>
      <c r="B6" s="4">
        <v>68.980409609760599</v>
      </c>
      <c r="C6" s="29">
        <v>0.79990574324082397</v>
      </c>
      <c r="D6" s="4">
        <v>67.446000471317305</v>
      </c>
      <c r="E6" s="29">
        <v>0.81083167071409212</v>
      </c>
      <c r="F6" s="4">
        <v>67.5689396757911</v>
      </c>
      <c r="G6" s="29">
        <v>0.81009989645139702</v>
      </c>
      <c r="H6" s="4"/>
      <c r="I6" s="4"/>
      <c r="J6" s="4"/>
      <c r="K6" s="4"/>
      <c r="L6" s="14"/>
    </row>
    <row r="7" spans="1:12" ht="18" customHeight="1" x14ac:dyDescent="0.25">
      <c r="A7" s="48" t="s">
        <v>252</v>
      </c>
      <c r="B7" s="4">
        <v>13.6367593952363</v>
      </c>
      <c r="C7" s="29">
        <v>0.15813362404127099</v>
      </c>
      <c r="D7" s="4">
        <v>13.876489496115401</v>
      </c>
      <c r="E7" s="29">
        <v>0.166822303519194</v>
      </c>
      <c r="F7" s="4">
        <v>13.8572819541684</v>
      </c>
      <c r="G7" s="29">
        <v>0.16613820980517299</v>
      </c>
      <c r="H7" s="4"/>
      <c r="I7" s="4"/>
      <c r="J7" s="4"/>
      <c r="K7" s="4"/>
      <c r="L7" s="14"/>
    </row>
    <row r="8" spans="1:12" ht="30" customHeight="1" x14ac:dyDescent="0.25">
      <c r="A8" s="48" t="s">
        <v>253</v>
      </c>
      <c r="B8" s="4">
        <v>3.0709388375705702</v>
      </c>
      <c r="C8" s="29">
        <v>3.5611003576389501E-2</v>
      </c>
      <c r="D8" s="4">
        <v>3.1375542594536601</v>
      </c>
      <c r="E8" s="29">
        <v>3.7719484393011898E-2</v>
      </c>
      <c r="F8" s="4">
        <v>3.1322169300759799</v>
      </c>
      <c r="G8" s="29">
        <v>3.75528848446171E-2</v>
      </c>
      <c r="H8" s="4"/>
      <c r="I8" s="4"/>
      <c r="J8" s="4"/>
      <c r="K8" s="4"/>
      <c r="L8" s="14"/>
    </row>
    <row r="9" spans="1:12" ht="18" customHeight="1" x14ac:dyDescent="0.25">
      <c r="A9" s="48" t="s">
        <v>254</v>
      </c>
      <c r="B9" s="4">
        <v>8.1487055721423101E-3</v>
      </c>
      <c r="C9" s="29">
        <v>9.4493442761650807E-5</v>
      </c>
      <c r="D9" s="4">
        <v>-0.13964023219235</v>
      </c>
      <c r="E9" s="29">
        <v>-1.6787462855648099E-3</v>
      </c>
      <c r="F9" s="4">
        <v>-0.12779915670368999</v>
      </c>
      <c r="G9" s="29">
        <v>-1.5322141224798299E-3</v>
      </c>
      <c r="H9" s="4"/>
      <c r="I9" s="4"/>
      <c r="J9" s="4"/>
      <c r="K9" s="4"/>
      <c r="L9" s="14"/>
    </row>
    <row r="10" spans="1:12" ht="18" customHeight="1" x14ac:dyDescent="0.25">
      <c r="A10" s="48" t="s">
        <v>255</v>
      </c>
      <c r="B10" s="4">
        <v>0.27624955381078098</v>
      </c>
      <c r="C10" s="29">
        <v>3.2034255219860501E-3</v>
      </c>
      <c r="D10" s="4">
        <v>-9.3246965567319595E-2</v>
      </c>
      <c r="E10" s="29">
        <v>-1.1210092867125999E-3</v>
      </c>
      <c r="F10" s="4">
        <v>-8.1469637341869003E-2</v>
      </c>
      <c r="G10" s="29">
        <v>-9.7675862742932994E-4</v>
      </c>
      <c r="H10" s="4"/>
      <c r="I10" s="4"/>
      <c r="J10" s="4"/>
      <c r="K10" s="4"/>
      <c r="L10" s="14"/>
    </row>
    <row r="11" spans="1:12" ht="18" customHeight="1" x14ac:dyDescent="0.25">
      <c r="A11" s="48" t="s">
        <v>256</v>
      </c>
      <c r="B11" s="4">
        <v>0.26185162401145801</v>
      </c>
      <c r="C11" s="29">
        <v>3.0364652675832298E-3</v>
      </c>
      <c r="D11" s="4">
        <v>0.18767947423310399</v>
      </c>
      <c r="E11" s="29">
        <v>2.2562710996612101E-3</v>
      </c>
      <c r="F11" s="4">
        <v>0.193622260195077</v>
      </c>
      <c r="G11" s="29">
        <v>2.32138277864548E-3</v>
      </c>
      <c r="H11" s="4"/>
      <c r="I11" s="4"/>
      <c r="J11" s="4"/>
      <c r="K11" s="4"/>
      <c r="L11" s="14"/>
    </row>
    <row r="12" spans="1:12" ht="30" customHeight="1" x14ac:dyDescent="0.25">
      <c r="A12" s="48" t="s">
        <v>257</v>
      </c>
      <c r="B12" s="4">
        <v>0</v>
      </c>
      <c r="C12" s="29">
        <v>0</v>
      </c>
      <c r="D12" s="4">
        <v>-1.2349592563617799</v>
      </c>
      <c r="E12" s="29">
        <v>-1.4846604247875201E-2</v>
      </c>
      <c r="F12" s="4">
        <v>-1.136012433946</v>
      </c>
      <c r="G12" s="29">
        <v>-1.3619920033122601E-2</v>
      </c>
      <c r="H12" s="4"/>
      <c r="I12" s="4"/>
      <c r="J12" s="4"/>
      <c r="K12" s="4"/>
      <c r="L12" s="14"/>
    </row>
    <row r="13" spans="1:12" ht="18" customHeight="1" x14ac:dyDescent="0.25">
      <c r="A13" s="42" t="s">
        <v>258</v>
      </c>
      <c r="B13" s="4">
        <v>1.3146549937903601E-3</v>
      </c>
      <c r="C13" s="29">
        <v>1.52449091830899E-5</v>
      </c>
      <c r="D13" s="4">
        <v>1.38331219821578E-3</v>
      </c>
      <c r="E13" s="29">
        <v>1.66300941932869E-5</v>
      </c>
      <c r="F13" s="4">
        <v>1.37781127810133E-3</v>
      </c>
      <c r="G13" s="29">
        <v>1.6518903198348699E-5</v>
      </c>
      <c r="H13" s="4"/>
      <c r="I13" s="4"/>
      <c r="J13" s="4"/>
      <c r="K13" s="4"/>
      <c r="L13" s="14"/>
    </row>
    <row r="14" spans="1:12" ht="18" customHeight="1" x14ac:dyDescent="0.25">
      <c r="A14" s="42" t="s">
        <v>259</v>
      </c>
      <c r="B14" s="4">
        <v>86.235705598435104</v>
      </c>
      <c r="C14" s="29">
        <v>1.0000003851941801</v>
      </c>
      <c r="D14" s="4">
        <v>83.1812480801661</v>
      </c>
      <c r="E14" s="29">
        <v>0.99999984997786595</v>
      </c>
      <c r="F14" s="4">
        <v>83.408142501048005</v>
      </c>
      <c r="G14" s="29">
        <v>0.99999982133079501</v>
      </c>
      <c r="H14" s="4"/>
      <c r="I14" s="4"/>
      <c r="J14" s="4"/>
      <c r="K14" s="4"/>
      <c r="L14" s="14"/>
    </row>
    <row r="15" spans="1:12" ht="15" customHeight="1" x14ac:dyDescent="0.25">
      <c r="A15" s="5"/>
      <c r="B15" s="4"/>
      <c r="C15" s="4"/>
      <c r="D15" s="4"/>
      <c r="E15" s="4"/>
      <c r="F15" s="4"/>
      <c r="G15" s="4"/>
      <c r="H15" s="4"/>
      <c r="I15" s="4"/>
      <c r="J15" s="4"/>
      <c r="K15" s="4"/>
      <c r="L15" s="14"/>
    </row>
    <row r="16" spans="1:12" ht="15" customHeight="1" x14ac:dyDescent="0.25">
      <c r="A16" s="44"/>
      <c r="B16" s="45"/>
      <c r="C16" s="4"/>
      <c r="D16" s="4"/>
      <c r="E16" s="4"/>
      <c r="F16" s="34"/>
    </row>
    <row r="17" spans="1:7" ht="15" customHeight="1" x14ac:dyDescent="0.25">
      <c r="A17" s="44"/>
      <c r="B17" s="45"/>
      <c r="C17" s="4"/>
      <c r="D17" s="4"/>
      <c r="E17" s="4"/>
      <c r="F17" s="34"/>
    </row>
    <row r="18" spans="1:7" ht="75" customHeight="1" x14ac:dyDescent="0.25">
      <c r="A18" s="10" t="s">
        <v>34</v>
      </c>
      <c r="B18" s="56" t="s">
        <v>260</v>
      </c>
      <c r="C18" s="55"/>
      <c r="D18" s="55"/>
      <c r="E18" s="55"/>
      <c r="F18" s="55"/>
      <c r="G18" s="55"/>
    </row>
    <row r="19" spans="1:7" ht="15" customHeight="1" x14ac:dyDescent="0.25">
      <c r="A19" s="44"/>
      <c r="B19" s="45"/>
      <c r="C19" s="4"/>
      <c r="D19" s="4"/>
      <c r="E19" s="4"/>
      <c r="F19" s="34"/>
    </row>
    <row r="20" spans="1:7" ht="15" customHeight="1" x14ac:dyDescent="0.25">
      <c r="A20" s="44"/>
      <c r="B20" s="45"/>
      <c r="C20" s="4"/>
      <c r="D20" s="4"/>
      <c r="E20" s="4"/>
      <c r="F20" s="34"/>
    </row>
    <row r="21" spans="1:7" ht="15" customHeight="1" x14ac:dyDescent="0.25">
      <c r="A21" s="44"/>
      <c r="B21" s="45"/>
      <c r="C21" s="4"/>
      <c r="D21" s="4"/>
      <c r="E21" s="4"/>
      <c r="F21" s="34"/>
    </row>
    <row r="22" spans="1:7" ht="15" customHeight="1" x14ac:dyDescent="0.25">
      <c r="A22" s="44"/>
      <c r="B22" s="45"/>
      <c r="C22" s="4"/>
      <c r="D22" s="4"/>
      <c r="E22" s="4"/>
      <c r="F22" s="34"/>
    </row>
    <row r="23" spans="1:7" ht="15" customHeight="1" x14ac:dyDescent="0.25">
      <c r="A23" s="44"/>
      <c r="B23" s="45"/>
      <c r="C23" s="4"/>
      <c r="D23" s="4"/>
      <c r="E23" s="4"/>
      <c r="F23" s="34"/>
    </row>
    <row r="24" spans="1:7" ht="15" customHeight="1" x14ac:dyDescent="0.25">
      <c r="A24" s="44"/>
      <c r="B24" s="45"/>
      <c r="C24" s="4"/>
      <c r="D24" s="4"/>
      <c r="E24" s="4"/>
      <c r="F24" s="34"/>
    </row>
    <row r="25" spans="1:7" ht="15" customHeight="1" x14ac:dyDescent="0.25">
      <c r="A25" s="44"/>
      <c r="B25" s="45"/>
      <c r="C25" s="4"/>
      <c r="D25" s="4"/>
      <c r="E25" s="4"/>
      <c r="F25" s="34"/>
    </row>
    <row r="26" spans="1:7" ht="15" customHeight="1" x14ac:dyDescent="0.25">
      <c r="A26" s="44"/>
      <c r="B26" s="45"/>
      <c r="C26" s="4"/>
      <c r="D26" s="4"/>
      <c r="E26" s="4"/>
      <c r="F26" s="34"/>
    </row>
    <row r="27" spans="1:7" ht="15" customHeight="1" x14ac:dyDescent="0.25">
      <c r="A27" s="44"/>
      <c r="B27" s="45"/>
      <c r="C27" s="4"/>
      <c r="D27" s="4"/>
      <c r="E27" s="4"/>
      <c r="F27" s="34"/>
    </row>
    <row r="28" spans="1:7" ht="15" customHeight="1" x14ac:dyDescent="0.25">
      <c r="A28" s="44"/>
      <c r="B28" s="45"/>
      <c r="C28" s="4"/>
      <c r="D28" s="4"/>
      <c r="E28" s="4"/>
      <c r="F28" s="34"/>
    </row>
    <row r="29" spans="1:7" ht="15" customHeight="1" x14ac:dyDescent="0.25">
      <c r="A29" s="44"/>
      <c r="B29" s="45"/>
      <c r="C29" s="4"/>
      <c r="D29" s="4"/>
      <c r="E29" s="4"/>
      <c r="F29" s="34"/>
    </row>
    <row r="30" spans="1:7" ht="15" customHeight="1" x14ac:dyDescent="0.25">
      <c r="A30" s="44"/>
      <c r="B30" s="45"/>
      <c r="C30" s="4"/>
      <c r="D30" s="4"/>
      <c r="E30" s="4"/>
      <c r="F30" s="34"/>
    </row>
    <row r="31" spans="1:7" ht="15" customHeight="1" x14ac:dyDescent="0.25">
      <c r="A31" s="44"/>
      <c r="B31" s="45"/>
      <c r="C31" s="4"/>
      <c r="D31" s="4"/>
      <c r="E31" s="4"/>
      <c r="F31" s="34"/>
    </row>
    <row r="32" spans="1:7"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sheetData>
  <mergeCells count="1">
    <mergeCell ref="B18:G18"/>
  </mergeCells>
  <pageMargins left="0.70000000000000007" right="0.700000000000000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316"/>
  <sheetViews>
    <sheetView workbookViewId="0"/>
  </sheetViews>
  <sheetFormatPr baseColWidth="10" defaultRowHeight="15" x14ac:dyDescent="0.25"/>
  <cols>
    <col min="1" max="1" width="11.42578125" customWidth="1"/>
    <col min="2" max="2" width="15.7109375" customWidth="1"/>
    <col min="3" max="7" width="13.85546875" customWidth="1"/>
    <col min="8" max="8" width="11.42578125" customWidth="1"/>
  </cols>
  <sheetData>
    <row r="1" spans="1:15" ht="15" customHeight="1" x14ac:dyDescent="0.25">
      <c r="A1" s="1" t="s">
        <v>0</v>
      </c>
    </row>
    <row r="2" spans="1:15" ht="18.75" customHeight="1" x14ac:dyDescent="0.3">
      <c r="A2" s="1"/>
      <c r="C2" s="2" t="s">
        <v>261</v>
      </c>
    </row>
    <row r="3" spans="1:15" ht="15.75" customHeight="1" x14ac:dyDescent="0.25">
      <c r="C3" s="11" t="s">
        <v>262</v>
      </c>
    </row>
    <row r="4" spans="1:15" ht="15" customHeight="1" x14ac:dyDescent="0.25"/>
    <row r="5" spans="1:15" ht="49.5" customHeight="1" x14ac:dyDescent="0.25">
      <c r="A5" s="5" t="s">
        <v>263</v>
      </c>
      <c r="B5" s="39" t="s">
        <v>264</v>
      </c>
      <c r="C5" s="39" t="s">
        <v>265</v>
      </c>
      <c r="D5" s="39" t="s">
        <v>266</v>
      </c>
    </row>
    <row r="6" spans="1:15" ht="15" customHeight="1" x14ac:dyDescent="0.25">
      <c r="A6" s="49">
        <v>45296</v>
      </c>
      <c r="B6" s="4">
        <v>215.43569606</v>
      </c>
      <c r="C6" s="6">
        <v>358</v>
      </c>
      <c r="D6" s="6">
        <v>102</v>
      </c>
      <c r="E6" s="4"/>
      <c r="F6" s="4"/>
      <c r="G6" s="4"/>
      <c r="H6" s="4"/>
      <c r="I6" s="4"/>
      <c r="J6" s="4"/>
      <c r="K6" s="4"/>
    </row>
    <row r="7" spans="1:15" ht="15" customHeight="1" x14ac:dyDescent="0.25">
      <c r="A7" s="49">
        <v>45302</v>
      </c>
      <c r="B7" s="4">
        <v>157.89576339999999</v>
      </c>
      <c r="C7" s="6">
        <v>360</v>
      </c>
      <c r="D7" s="6">
        <v>103</v>
      </c>
      <c r="E7" s="4"/>
      <c r="F7" s="4"/>
      <c r="G7" s="4"/>
      <c r="H7" s="4"/>
      <c r="I7" s="4"/>
      <c r="J7" s="4"/>
      <c r="K7" s="4"/>
    </row>
    <row r="8" spans="1:15" ht="15" customHeight="1" x14ac:dyDescent="0.25">
      <c r="A8" s="49">
        <v>45309</v>
      </c>
      <c r="B8" s="4">
        <v>302.30887953000001</v>
      </c>
      <c r="C8" s="6">
        <v>369</v>
      </c>
      <c r="D8" s="6">
        <v>103</v>
      </c>
      <c r="E8" s="4"/>
      <c r="F8" s="4"/>
      <c r="G8" s="4"/>
      <c r="H8" s="4"/>
      <c r="I8" s="4"/>
      <c r="J8" s="4"/>
      <c r="K8" s="4"/>
      <c r="N8" s="4"/>
      <c r="O8" s="4"/>
    </row>
    <row r="9" spans="1:15" ht="15" customHeight="1" x14ac:dyDescent="0.25">
      <c r="A9" s="49">
        <v>45316</v>
      </c>
      <c r="B9" s="4">
        <v>203.72673753999999</v>
      </c>
      <c r="C9" s="6">
        <v>368</v>
      </c>
      <c r="D9" s="6">
        <v>105</v>
      </c>
      <c r="E9" s="4"/>
      <c r="F9" s="4"/>
      <c r="G9" s="4"/>
      <c r="H9" s="4"/>
      <c r="I9" s="4"/>
      <c r="J9" s="4"/>
      <c r="K9" s="4"/>
      <c r="N9" s="4"/>
      <c r="O9" s="4"/>
    </row>
    <row r="10" spans="1:15" ht="15" customHeight="1" x14ac:dyDescent="0.25">
      <c r="A10" s="49">
        <v>45323</v>
      </c>
      <c r="B10" s="4">
        <v>197.28829666999999</v>
      </c>
      <c r="C10" s="6">
        <v>368</v>
      </c>
      <c r="D10" s="6">
        <v>106</v>
      </c>
      <c r="E10" s="4"/>
      <c r="F10" s="4"/>
      <c r="G10" s="4"/>
      <c r="H10" s="4"/>
      <c r="I10" s="4"/>
      <c r="J10" s="4"/>
      <c r="K10" s="4"/>
      <c r="N10" s="4"/>
      <c r="O10" s="4"/>
    </row>
    <row r="11" spans="1:15" ht="15" customHeight="1" x14ac:dyDescent="0.25">
      <c r="A11" s="49">
        <v>45330</v>
      </c>
      <c r="B11" s="4">
        <v>199.68128267</v>
      </c>
      <c r="C11" s="6">
        <v>364</v>
      </c>
      <c r="D11" s="6">
        <v>106</v>
      </c>
      <c r="E11" s="4"/>
      <c r="F11" s="4"/>
      <c r="G11" s="4"/>
      <c r="H11" s="4"/>
      <c r="I11" s="4"/>
      <c r="J11" s="4"/>
      <c r="K11" s="4"/>
      <c r="N11" s="4"/>
      <c r="O11" s="4"/>
    </row>
    <row r="12" spans="1:15" ht="15" customHeight="1" x14ac:dyDescent="0.25">
      <c r="A12" s="49">
        <v>45337</v>
      </c>
      <c r="B12" s="4">
        <v>140.16563288</v>
      </c>
      <c r="C12" s="6">
        <v>366</v>
      </c>
      <c r="D12" s="6">
        <v>103</v>
      </c>
      <c r="E12" s="4"/>
      <c r="F12" s="4"/>
      <c r="G12" s="4"/>
      <c r="H12" s="4"/>
      <c r="I12" s="4"/>
      <c r="J12" s="4"/>
      <c r="K12" s="4"/>
      <c r="N12" s="4"/>
      <c r="O12" s="4"/>
    </row>
    <row r="13" spans="1:15" ht="15" customHeight="1" x14ac:dyDescent="0.25">
      <c r="A13" s="49">
        <v>45344</v>
      </c>
      <c r="B13" s="4">
        <v>180.34205968000001</v>
      </c>
      <c r="C13" s="6">
        <v>371</v>
      </c>
      <c r="D13" s="6">
        <v>99</v>
      </c>
      <c r="E13" s="4"/>
      <c r="F13" s="4"/>
      <c r="G13" s="4"/>
      <c r="H13" s="4"/>
      <c r="I13" s="4"/>
      <c r="J13" s="4"/>
      <c r="K13" s="4"/>
      <c r="N13" s="4"/>
      <c r="O13" s="4"/>
    </row>
    <row r="14" spans="1:15" ht="15" customHeight="1" x14ac:dyDescent="0.25">
      <c r="A14" s="49">
        <v>45351</v>
      </c>
      <c r="B14" s="4">
        <v>97.723173610000003</v>
      </c>
      <c r="C14" s="6">
        <v>358</v>
      </c>
      <c r="D14" s="6">
        <v>113</v>
      </c>
      <c r="E14" s="4"/>
      <c r="F14" s="4"/>
      <c r="G14" s="4"/>
      <c r="H14" s="4"/>
      <c r="I14" s="4"/>
      <c r="J14" s="4"/>
      <c r="K14" s="4"/>
      <c r="N14" s="4"/>
      <c r="O14" s="4"/>
    </row>
    <row r="15" spans="1:15" ht="15" customHeight="1" x14ac:dyDescent="0.25">
      <c r="A15" s="49">
        <v>45358</v>
      </c>
      <c r="B15" s="4">
        <v>36.290259369999987</v>
      </c>
      <c r="C15" s="6">
        <v>368</v>
      </c>
      <c r="D15" s="6">
        <v>103</v>
      </c>
      <c r="E15" s="4"/>
      <c r="F15" s="4"/>
      <c r="G15" s="4"/>
      <c r="H15" s="4"/>
      <c r="I15" s="4"/>
      <c r="J15" s="4"/>
      <c r="K15" s="4"/>
      <c r="N15" s="4"/>
      <c r="O15" s="4"/>
    </row>
    <row r="16" spans="1:15" ht="15" customHeight="1" x14ac:dyDescent="0.25">
      <c r="A16" s="49">
        <v>45365</v>
      </c>
      <c r="B16" s="4">
        <v>52.231277850000012</v>
      </c>
      <c r="C16" s="6">
        <v>364</v>
      </c>
      <c r="D16" s="6">
        <v>100</v>
      </c>
      <c r="E16" s="4"/>
      <c r="F16" s="4"/>
      <c r="G16" s="4"/>
      <c r="H16" s="4"/>
      <c r="I16" s="4"/>
      <c r="J16" s="4"/>
      <c r="K16" s="4"/>
      <c r="N16" s="4"/>
      <c r="O16" s="4"/>
    </row>
    <row r="17" spans="1:15" ht="15" customHeight="1" x14ac:dyDescent="0.25">
      <c r="A17" s="49">
        <v>45372</v>
      </c>
      <c r="B17" s="4">
        <v>114.46356831999999</v>
      </c>
      <c r="C17" s="6">
        <v>366</v>
      </c>
      <c r="D17" s="6">
        <v>104</v>
      </c>
      <c r="E17" s="4"/>
      <c r="F17" s="4"/>
      <c r="G17" s="4"/>
      <c r="H17" s="4"/>
      <c r="I17" s="4"/>
      <c r="J17" s="4"/>
      <c r="K17" s="4"/>
      <c r="N17" s="4"/>
      <c r="O17" s="4"/>
    </row>
    <row r="18" spans="1:15" ht="15" customHeight="1" x14ac:dyDescent="0.25">
      <c r="A18" s="49">
        <v>45384</v>
      </c>
      <c r="B18" s="4">
        <v>122.42080144000001</v>
      </c>
      <c r="C18" s="6">
        <v>363</v>
      </c>
      <c r="D18" s="6">
        <v>115</v>
      </c>
      <c r="E18" s="4"/>
      <c r="F18" s="4"/>
      <c r="G18" s="4"/>
      <c r="H18" s="4"/>
      <c r="I18" s="4"/>
      <c r="J18" s="4"/>
      <c r="K18" s="4"/>
      <c r="N18" s="4"/>
      <c r="O18" s="4"/>
    </row>
    <row r="19" spans="1:15" ht="15" customHeight="1" x14ac:dyDescent="0.25">
      <c r="A19" s="49">
        <v>45386</v>
      </c>
      <c r="B19" s="4">
        <v>28.723523050000001</v>
      </c>
      <c r="C19" s="6">
        <v>369</v>
      </c>
      <c r="D19" s="6">
        <v>103</v>
      </c>
      <c r="E19" s="4"/>
      <c r="F19" s="4"/>
      <c r="G19" s="4"/>
      <c r="H19" s="4"/>
      <c r="I19" s="4"/>
      <c r="J19" s="4"/>
      <c r="K19" s="4"/>
      <c r="N19" s="4"/>
      <c r="O19" s="4"/>
    </row>
    <row r="20" spans="1:15" ht="15" customHeight="1" x14ac:dyDescent="0.25">
      <c r="A20" s="49">
        <v>45393</v>
      </c>
      <c r="B20" s="4">
        <v>18.515964149999999</v>
      </c>
      <c r="C20" s="6">
        <v>364</v>
      </c>
      <c r="D20" s="6">
        <v>101</v>
      </c>
      <c r="E20" s="4"/>
      <c r="F20" s="4"/>
      <c r="G20" s="4"/>
      <c r="H20" s="4"/>
      <c r="I20" s="4"/>
      <c r="J20" s="4"/>
      <c r="K20" s="4"/>
      <c r="N20" s="4"/>
      <c r="O20" s="4"/>
    </row>
    <row r="21" spans="1:15" ht="15" customHeight="1" x14ac:dyDescent="0.25">
      <c r="A21" s="49">
        <v>45400</v>
      </c>
      <c r="B21" s="4">
        <v>25.37893132</v>
      </c>
      <c r="C21" s="6">
        <v>374</v>
      </c>
      <c r="D21" s="6">
        <v>89</v>
      </c>
      <c r="E21" s="4"/>
      <c r="F21" s="4"/>
      <c r="G21" s="4"/>
      <c r="H21" s="4"/>
      <c r="I21" s="4"/>
      <c r="J21" s="4"/>
      <c r="K21" s="4"/>
    </row>
    <row r="22" spans="1:15" ht="15" customHeight="1" x14ac:dyDescent="0.25">
      <c r="A22" s="49">
        <v>45407</v>
      </c>
      <c r="B22" s="4">
        <v>22.02832883</v>
      </c>
      <c r="C22" s="6">
        <v>377</v>
      </c>
      <c r="D22" s="6">
        <v>95</v>
      </c>
      <c r="E22" s="4"/>
      <c r="F22" s="4"/>
      <c r="G22" s="4"/>
      <c r="H22" s="4"/>
      <c r="I22" s="4"/>
      <c r="J22" s="4"/>
      <c r="K22" s="4"/>
    </row>
    <row r="23" spans="1:15" ht="15" customHeight="1" x14ac:dyDescent="0.25">
      <c r="A23" s="49">
        <v>45407</v>
      </c>
      <c r="B23" s="4">
        <v>22.02832883</v>
      </c>
      <c r="C23" s="6">
        <v>377</v>
      </c>
      <c r="D23" s="6">
        <v>95</v>
      </c>
      <c r="E23" s="4"/>
      <c r="F23" s="4"/>
      <c r="G23" s="4"/>
      <c r="H23" s="4"/>
      <c r="I23" s="4"/>
      <c r="J23" s="4"/>
      <c r="K23" s="4"/>
    </row>
    <row r="24" spans="1:15" ht="15" customHeight="1" x14ac:dyDescent="0.25">
      <c r="A24" s="49">
        <v>45418</v>
      </c>
      <c r="B24" s="4">
        <v>90.591112240000001</v>
      </c>
      <c r="C24" s="6">
        <v>372</v>
      </c>
      <c r="D24" s="6">
        <v>100</v>
      </c>
      <c r="E24" s="4"/>
      <c r="F24" s="4"/>
      <c r="G24" s="4"/>
      <c r="H24" s="4"/>
      <c r="I24" s="4"/>
      <c r="J24" s="4"/>
      <c r="K24" s="4"/>
    </row>
    <row r="25" spans="1:15" ht="15" customHeight="1" x14ac:dyDescent="0.25">
      <c r="A25" s="49">
        <v>45421</v>
      </c>
      <c r="B25" s="4">
        <v>84.81548251000001</v>
      </c>
      <c r="C25" s="6">
        <v>367</v>
      </c>
      <c r="D25" s="6">
        <v>101</v>
      </c>
      <c r="E25" s="4"/>
      <c r="F25" s="4"/>
      <c r="G25" s="4"/>
      <c r="H25" s="4"/>
      <c r="I25" s="4"/>
      <c r="J25" s="4"/>
      <c r="K25" s="4"/>
    </row>
    <row r="26" spans="1:15" ht="15" customHeight="1" x14ac:dyDescent="0.25">
      <c r="A26" s="49">
        <v>45429</v>
      </c>
      <c r="B26" s="4">
        <v>87.655435370000006</v>
      </c>
      <c r="C26" s="6">
        <v>372</v>
      </c>
      <c r="D26" s="6">
        <v>99</v>
      </c>
      <c r="E26" s="4"/>
      <c r="F26" s="4"/>
      <c r="G26" s="4"/>
      <c r="H26" s="4"/>
      <c r="I26" s="4"/>
      <c r="J26" s="4"/>
      <c r="K26" s="4"/>
    </row>
    <row r="27" spans="1:15" ht="15" customHeight="1" x14ac:dyDescent="0.25">
      <c r="A27" s="49">
        <v>45435</v>
      </c>
      <c r="B27" s="4">
        <v>78.159440959999998</v>
      </c>
      <c r="C27" s="6">
        <v>372</v>
      </c>
      <c r="D27" s="6">
        <v>104</v>
      </c>
      <c r="E27" s="4"/>
      <c r="F27" s="4"/>
      <c r="G27" s="4"/>
      <c r="H27" s="4"/>
      <c r="I27" s="4"/>
      <c r="J27" s="4"/>
      <c r="K27" s="4"/>
    </row>
    <row r="28" spans="1:15" ht="15" customHeight="1" x14ac:dyDescent="0.25">
      <c r="A28" s="49">
        <v>45442</v>
      </c>
      <c r="B28" s="4">
        <v>128.98551760999999</v>
      </c>
      <c r="C28" s="6">
        <v>368</v>
      </c>
      <c r="D28" s="6">
        <v>110</v>
      </c>
      <c r="E28" s="4"/>
      <c r="F28" s="4"/>
      <c r="G28" s="4"/>
      <c r="H28" s="4"/>
      <c r="I28" s="4"/>
      <c r="J28" s="4"/>
      <c r="K28" s="4"/>
    </row>
    <row r="29" spans="1:15" ht="15" customHeight="1" x14ac:dyDescent="0.25">
      <c r="A29" s="49">
        <v>45449</v>
      </c>
      <c r="B29" s="4">
        <v>59.245306890000002</v>
      </c>
      <c r="C29" s="6">
        <v>371</v>
      </c>
      <c r="D29" s="6">
        <v>107</v>
      </c>
      <c r="E29" s="4"/>
      <c r="F29" s="4"/>
      <c r="G29" s="4"/>
      <c r="H29" s="4"/>
      <c r="I29" s="4"/>
      <c r="J29" s="4"/>
      <c r="K29" s="4"/>
    </row>
    <row r="30" spans="1:15" ht="15" customHeight="1" x14ac:dyDescent="0.25">
      <c r="A30" s="49">
        <v>45456</v>
      </c>
      <c r="B30" s="4">
        <v>188.39681329000001</v>
      </c>
      <c r="C30" s="6">
        <v>368</v>
      </c>
      <c r="D30" s="6">
        <v>109</v>
      </c>
    </row>
    <row r="31" spans="1:15" ht="15" customHeight="1" x14ac:dyDescent="0.25">
      <c r="A31" s="49">
        <v>45463</v>
      </c>
      <c r="B31" s="4">
        <v>126.25482699</v>
      </c>
      <c r="C31" s="6">
        <v>368</v>
      </c>
      <c r="D31" s="6">
        <v>110</v>
      </c>
    </row>
    <row r="32" spans="1:15" ht="15" customHeight="1" x14ac:dyDescent="0.25">
      <c r="A32" s="49">
        <v>45470</v>
      </c>
      <c r="B32" s="4">
        <v>157.89454377000001</v>
      </c>
      <c r="C32" s="6">
        <v>363</v>
      </c>
      <c r="D32" s="6">
        <v>115</v>
      </c>
    </row>
    <row r="33" spans="1:4" ht="15" customHeight="1" x14ac:dyDescent="0.25">
      <c r="A33" s="49">
        <v>45477</v>
      </c>
      <c r="B33" s="4">
        <v>195.32354103</v>
      </c>
      <c r="C33" s="6">
        <v>367</v>
      </c>
      <c r="D33" s="6">
        <v>114</v>
      </c>
    </row>
    <row r="34" spans="1:4" ht="15" customHeight="1" x14ac:dyDescent="0.25">
      <c r="A34" s="49">
        <v>45484</v>
      </c>
      <c r="B34" s="4">
        <v>148.92887897</v>
      </c>
      <c r="C34" s="6">
        <v>373</v>
      </c>
      <c r="D34" s="6">
        <v>107</v>
      </c>
    </row>
    <row r="35" spans="1:4" ht="15" customHeight="1" x14ac:dyDescent="0.25">
      <c r="A35" s="49">
        <v>45491</v>
      </c>
      <c r="B35" s="4">
        <v>203.41759808</v>
      </c>
      <c r="C35" s="6">
        <v>370</v>
      </c>
      <c r="D35" s="6">
        <v>115</v>
      </c>
    </row>
    <row r="36" spans="1:4" ht="15" customHeight="1" x14ac:dyDescent="0.25">
      <c r="A36" s="49">
        <v>45499</v>
      </c>
      <c r="B36" s="4">
        <v>236.4258926</v>
      </c>
      <c r="C36" s="6">
        <v>368</v>
      </c>
      <c r="D36" s="6">
        <v>113</v>
      </c>
    </row>
    <row r="37" spans="1:4" ht="15" customHeight="1" x14ac:dyDescent="0.25">
      <c r="A37" s="49">
        <v>45505</v>
      </c>
      <c r="B37" s="4">
        <v>272.41601549000001</v>
      </c>
      <c r="C37" s="6">
        <v>372</v>
      </c>
      <c r="D37" s="6">
        <v>111</v>
      </c>
    </row>
    <row r="38" spans="1:4" ht="15" customHeight="1" x14ac:dyDescent="0.25">
      <c r="A38" s="49">
        <v>45512</v>
      </c>
      <c r="B38" s="4">
        <v>303.36088095000002</v>
      </c>
      <c r="C38" s="6">
        <v>375</v>
      </c>
      <c r="D38" s="6">
        <v>113</v>
      </c>
    </row>
    <row r="39" spans="1:4" ht="15" customHeight="1" x14ac:dyDescent="0.25">
      <c r="A39" s="49">
        <v>45520</v>
      </c>
      <c r="B39" s="4">
        <v>296.98089842000002</v>
      </c>
      <c r="C39" s="6">
        <v>363</v>
      </c>
      <c r="D39" s="6">
        <v>113</v>
      </c>
    </row>
    <row r="40" spans="1:4" ht="15" customHeight="1" x14ac:dyDescent="0.25">
      <c r="A40" s="49">
        <v>45526</v>
      </c>
      <c r="B40" s="4">
        <v>248.23076068</v>
      </c>
      <c r="C40" s="6">
        <v>352</v>
      </c>
      <c r="D40" s="6">
        <v>118</v>
      </c>
    </row>
    <row r="41" spans="1:4" ht="15" customHeight="1" x14ac:dyDescent="0.25">
      <c r="A41" s="49">
        <v>45533</v>
      </c>
      <c r="B41" s="4">
        <v>261.83762935999999</v>
      </c>
      <c r="C41" s="6">
        <v>358</v>
      </c>
      <c r="D41" s="6">
        <v>113</v>
      </c>
    </row>
    <row r="42" spans="1:4" ht="15" customHeight="1" x14ac:dyDescent="0.25">
      <c r="A42" s="49">
        <v>45540</v>
      </c>
      <c r="B42" s="4">
        <v>314.56554222000011</v>
      </c>
      <c r="C42" s="6">
        <v>374</v>
      </c>
      <c r="D42" s="6">
        <v>110</v>
      </c>
    </row>
    <row r="43" spans="1:4" ht="15" customHeight="1" x14ac:dyDescent="0.25">
      <c r="A43" s="49">
        <v>45547</v>
      </c>
      <c r="B43" s="4">
        <v>275.37067250000001</v>
      </c>
      <c r="C43" s="6">
        <v>372</v>
      </c>
      <c r="D43" s="6">
        <v>111</v>
      </c>
    </row>
    <row r="44" spans="1:4" ht="15" customHeight="1" x14ac:dyDescent="0.25">
      <c r="A44" s="49">
        <v>45554</v>
      </c>
      <c r="B44" s="4">
        <v>180.03139493</v>
      </c>
      <c r="C44" s="6">
        <v>371</v>
      </c>
      <c r="D44" s="6">
        <v>109</v>
      </c>
    </row>
    <row r="45" spans="1:4" ht="15" customHeight="1" x14ac:dyDescent="0.25">
      <c r="A45" s="49">
        <v>45561</v>
      </c>
      <c r="B45" s="4">
        <v>196.10809012999999</v>
      </c>
      <c r="C45" s="6">
        <v>374</v>
      </c>
      <c r="D45" s="6">
        <v>108</v>
      </c>
    </row>
    <row r="46" spans="1:4" ht="15" customHeight="1" x14ac:dyDescent="0.25">
      <c r="A46" s="49">
        <v>45568</v>
      </c>
      <c r="B46" s="4">
        <v>157.89621996</v>
      </c>
      <c r="C46" s="6">
        <v>374</v>
      </c>
      <c r="D46" s="6">
        <v>111</v>
      </c>
    </row>
    <row r="47" spans="1:4" ht="15" customHeight="1" x14ac:dyDescent="0.25">
      <c r="A47" s="49">
        <v>45575</v>
      </c>
      <c r="B47" s="4">
        <v>205.23972903000001</v>
      </c>
      <c r="C47" s="6">
        <v>378</v>
      </c>
      <c r="D47" s="6">
        <v>104</v>
      </c>
    </row>
    <row r="48" spans="1:4" ht="15" customHeight="1" x14ac:dyDescent="0.25">
      <c r="A48" s="49">
        <v>45582</v>
      </c>
      <c r="B48" s="4">
        <v>164.52168298999999</v>
      </c>
      <c r="C48" s="6">
        <v>375</v>
      </c>
      <c r="D48" s="6">
        <v>107</v>
      </c>
    </row>
    <row r="49" spans="1:4" ht="15" customHeight="1" x14ac:dyDescent="0.25">
      <c r="A49" s="49">
        <v>45589</v>
      </c>
      <c r="B49" s="4">
        <v>176.93410259000001</v>
      </c>
      <c r="C49" s="6">
        <v>371</v>
      </c>
      <c r="D49" s="6">
        <v>106</v>
      </c>
    </row>
    <row r="50" spans="1:4" ht="15" customHeight="1" x14ac:dyDescent="0.25">
      <c r="A50" s="49">
        <v>45596</v>
      </c>
      <c r="B50" s="4">
        <v>203.58663265999999</v>
      </c>
      <c r="C50" s="6">
        <v>369</v>
      </c>
      <c r="D50" s="6">
        <v>109</v>
      </c>
    </row>
    <row r="51" spans="1:4" ht="15" customHeight="1" x14ac:dyDescent="0.25">
      <c r="A51" s="49">
        <v>45603</v>
      </c>
      <c r="B51" s="4">
        <v>226.82435038</v>
      </c>
      <c r="C51" s="6">
        <v>371</v>
      </c>
      <c r="D51" s="6">
        <v>112</v>
      </c>
    </row>
    <row r="52" spans="1:4" ht="15" customHeight="1" x14ac:dyDescent="0.25">
      <c r="A52" s="49">
        <v>45610</v>
      </c>
      <c r="B52" s="4">
        <v>273.00255999000001</v>
      </c>
      <c r="C52" s="6">
        <v>373</v>
      </c>
      <c r="D52" s="6">
        <v>101</v>
      </c>
    </row>
    <row r="53" spans="1:4" ht="15" customHeight="1" x14ac:dyDescent="0.25">
      <c r="A53" s="49">
        <v>45617</v>
      </c>
      <c r="B53" s="4">
        <v>269.65473505</v>
      </c>
      <c r="C53" s="6">
        <v>374</v>
      </c>
      <c r="D53" s="6">
        <v>103</v>
      </c>
    </row>
    <row r="54" spans="1:4" ht="15" customHeight="1" x14ac:dyDescent="0.25">
      <c r="A54" s="49">
        <v>45624</v>
      </c>
      <c r="B54" s="4">
        <v>253.5921597</v>
      </c>
      <c r="C54" s="6">
        <v>370</v>
      </c>
      <c r="D54" s="6">
        <v>105</v>
      </c>
    </row>
    <row r="55" spans="1:4" ht="15" customHeight="1" x14ac:dyDescent="0.25">
      <c r="A55" s="49">
        <v>45631</v>
      </c>
      <c r="B55" s="4">
        <v>323.04922262000002</v>
      </c>
      <c r="C55" s="6">
        <v>371</v>
      </c>
      <c r="D55" s="6">
        <v>103</v>
      </c>
    </row>
    <row r="56" spans="1:4" ht="15" customHeight="1" x14ac:dyDescent="0.25">
      <c r="A56" s="49">
        <v>45638</v>
      </c>
      <c r="B56" s="4">
        <v>287.47938726000001</v>
      </c>
      <c r="C56" s="6">
        <v>371</v>
      </c>
      <c r="D56" s="6">
        <v>108</v>
      </c>
    </row>
    <row r="57" spans="1:4" ht="15" customHeight="1" x14ac:dyDescent="0.25">
      <c r="A57" s="49">
        <v>45645</v>
      </c>
      <c r="B57" s="4">
        <v>345.63015919999998</v>
      </c>
      <c r="C57" s="6">
        <v>371</v>
      </c>
      <c r="D57" s="6">
        <v>111</v>
      </c>
    </row>
    <row r="58" spans="1:4" ht="15" customHeight="1" x14ac:dyDescent="0.25">
      <c r="A58" s="49">
        <v>45656</v>
      </c>
      <c r="B58" s="4">
        <v>314.27100754999998</v>
      </c>
      <c r="C58" s="6">
        <v>362</v>
      </c>
      <c r="D58" s="6">
        <v>115</v>
      </c>
    </row>
    <row r="59" spans="1:4" ht="15" customHeight="1" x14ac:dyDescent="0.25">
      <c r="A59" s="49">
        <v>45664</v>
      </c>
      <c r="B59" s="4">
        <v>314.13508368999999</v>
      </c>
      <c r="C59" s="6">
        <v>356</v>
      </c>
      <c r="D59" s="6">
        <v>112</v>
      </c>
    </row>
    <row r="60" spans="1:4" ht="15" customHeight="1" x14ac:dyDescent="0.25">
      <c r="A60" s="49">
        <v>45667</v>
      </c>
      <c r="B60" s="4">
        <v>322.30644133999999</v>
      </c>
      <c r="C60" s="6">
        <v>365</v>
      </c>
      <c r="D60" s="6">
        <v>100</v>
      </c>
    </row>
    <row r="61" spans="1:4" ht="15" customHeight="1" x14ac:dyDescent="0.25">
      <c r="A61" s="49">
        <v>45673</v>
      </c>
      <c r="B61" s="4">
        <v>284.70100230000003</v>
      </c>
      <c r="C61" s="6">
        <v>376</v>
      </c>
      <c r="D61" s="6">
        <v>105</v>
      </c>
    </row>
    <row r="62" spans="1:4" ht="15" customHeight="1" x14ac:dyDescent="0.25">
      <c r="A62" s="49">
        <v>45680</v>
      </c>
      <c r="B62" s="4">
        <v>411.35913499999998</v>
      </c>
      <c r="C62" s="6">
        <v>371</v>
      </c>
      <c r="D62" s="6">
        <v>108</v>
      </c>
    </row>
    <row r="63" spans="1:4" ht="15" customHeight="1" x14ac:dyDescent="0.25">
      <c r="A63" s="49">
        <v>45687</v>
      </c>
      <c r="B63" s="4">
        <v>327.55346838999998</v>
      </c>
      <c r="C63" s="6">
        <v>368</v>
      </c>
      <c r="D63" s="6">
        <v>110</v>
      </c>
    </row>
    <row r="64" spans="1:4" ht="15" customHeight="1" x14ac:dyDescent="0.25">
      <c r="A64" s="49">
        <v>45694</v>
      </c>
      <c r="B64" s="4">
        <v>226.42007605000001</v>
      </c>
      <c r="C64" s="6">
        <v>376</v>
      </c>
      <c r="D64" s="6">
        <v>106</v>
      </c>
    </row>
    <row r="65" spans="1:4" ht="15" customHeight="1" x14ac:dyDescent="0.25">
      <c r="A65" s="49">
        <v>45701</v>
      </c>
      <c r="B65" s="4">
        <v>383.87816584000001</v>
      </c>
      <c r="C65" s="6">
        <v>373</v>
      </c>
      <c r="D65" s="6">
        <v>109</v>
      </c>
    </row>
    <row r="66" spans="1:4" ht="15" customHeight="1" x14ac:dyDescent="0.25">
      <c r="A66" s="49">
        <v>45708</v>
      </c>
      <c r="B66" s="4">
        <v>371.77394398000001</v>
      </c>
      <c r="C66" s="6">
        <v>372</v>
      </c>
      <c r="D66" s="6">
        <v>113</v>
      </c>
    </row>
    <row r="67" spans="1:4" ht="15" customHeight="1" x14ac:dyDescent="0.25">
      <c r="A67" s="49">
        <v>45715</v>
      </c>
      <c r="B67" s="4">
        <v>239.68511992000001</v>
      </c>
      <c r="C67" s="6">
        <v>364</v>
      </c>
      <c r="D67" s="6">
        <v>121</v>
      </c>
    </row>
    <row r="68" spans="1:4" ht="15" customHeight="1" x14ac:dyDescent="0.25">
      <c r="A68" s="49">
        <v>45722</v>
      </c>
      <c r="B68" s="4">
        <v>263.95368416000002</v>
      </c>
      <c r="C68" s="6">
        <v>375</v>
      </c>
      <c r="D68" s="6">
        <v>110</v>
      </c>
    </row>
    <row r="69" spans="1:4" ht="15" customHeight="1" x14ac:dyDescent="0.25">
      <c r="A69" s="49">
        <v>45729</v>
      </c>
      <c r="B69" s="4">
        <v>197.13259031000001</v>
      </c>
      <c r="C69" s="6">
        <v>380</v>
      </c>
      <c r="D69" s="6">
        <v>101</v>
      </c>
    </row>
    <row r="70" spans="1:4" ht="15" customHeight="1" x14ac:dyDescent="0.25">
      <c r="A70" s="49">
        <v>45736</v>
      </c>
      <c r="B70" s="4">
        <v>255.98898818999999</v>
      </c>
      <c r="C70" s="6">
        <v>397</v>
      </c>
      <c r="D70" s="6">
        <v>115</v>
      </c>
    </row>
    <row r="71" spans="1:4" ht="15" customHeight="1" x14ac:dyDescent="0.25">
      <c r="A71" s="49">
        <v>45743</v>
      </c>
      <c r="B71" s="4">
        <v>124.08302333</v>
      </c>
      <c r="C71" s="6">
        <v>393</v>
      </c>
      <c r="D71" s="6">
        <v>119</v>
      </c>
    </row>
    <row r="72" spans="1:4" ht="15" customHeight="1" x14ac:dyDescent="0.25">
      <c r="A72" s="49">
        <v>45750</v>
      </c>
      <c r="B72" s="4">
        <v>115.58069322</v>
      </c>
      <c r="C72" s="6">
        <v>396</v>
      </c>
      <c r="D72" s="6">
        <v>110</v>
      </c>
    </row>
    <row r="73" spans="1:4" ht="15" customHeight="1" x14ac:dyDescent="0.25">
      <c r="A73" s="49">
        <v>45757</v>
      </c>
      <c r="B73" s="4">
        <v>94.648440629999996</v>
      </c>
      <c r="C73" s="6">
        <v>390</v>
      </c>
      <c r="D73" s="6">
        <v>114</v>
      </c>
    </row>
    <row r="74" spans="1:4" ht="15" customHeight="1" x14ac:dyDescent="0.25">
      <c r="A74" s="49">
        <v>45769</v>
      </c>
      <c r="B74" s="4">
        <v>97.578858189999991</v>
      </c>
      <c r="C74" s="6">
        <v>397</v>
      </c>
      <c r="D74" s="6">
        <v>117</v>
      </c>
    </row>
    <row r="75" spans="1:4" ht="15" customHeight="1" x14ac:dyDescent="0.25">
      <c r="A75" s="49">
        <v>45771</v>
      </c>
      <c r="B75" s="4">
        <v>48.574836210000001</v>
      </c>
      <c r="C75" s="6">
        <v>395</v>
      </c>
      <c r="D75" s="6">
        <v>118</v>
      </c>
    </row>
    <row r="76" spans="1:4" ht="15" customHeight="1" x14ac:dyDescent="0.25">
      <c r="A76" s="49">
        <v>45782</v>
      </c>
      <c r="B76" s="4">
        <v>111.23941825999999</v>
      </c>
      <c r="C76" s="6">
        <v>400</v>
      </c>
      <c r="D76" s="6">
        <v>119</v>
      </c>
    </row>
    <row r="77" spans="1:4" ht="15" customHeight="1" x14ac:dyDescent="0.25">
      <c r="A77" s="49">
        <v>45785</v>
      </c>
      <c r="B77" s="4">
        <v>49.770080929999999</v>
      </c>
      <c r="C77" s="6">
        <v>408</v>
      </c>
      <c r="D77" s="6">
        <v>105</v>
      </c>
    </row>
    <row r="78" spans="1:4" ht="15" customHeight="1" x14ac:dyDescent="0.25">
      <c r="A78" s="49">
        <v>45793</v>
      </c>
      <c r="B78" s="4">
        <v>45.732829799999998</v>
      </c>
      <c r="C78" s="6">
        <v>402</v>
      </c>
      <c r="D78" s="6">
        <v>110</v>
      </c>
    </row>
    <row r="79" spans="1:4" ht="15" customHeight="1" x14ac:dyDescent="0.25">
      <c r="A79" s="49">
        <v>45799</v>
      </c>
      <c r="B79" s="4">
        <v>59.824616540000001</v>
      </c>
      <c r="C79" s="6">
        <v>416</v>
      </c>
      <c r="D79" s="6">
        <v>93</v>
      </c>
    </row>
    <row r="80" spans="1:4" ht="15" customHeight="1" x14ac:dyDescent="0.25">
      <c r="A80" s="49">
        <v>45806</v>
      </c>
      <c r="B80" s="4">
        <v>37.407948249999997</v>
      </c>
      <c r="C80" s="6">
        <v>422</v>
      </c>
      <c r="D80" s="6">
        <v>92</v>
      </c>
    </row>
    <row r="81" spans="1:4" ht="15" customHeight="1" x14ac:dyDescent="0.25">
      <c r="A81" s="49">
        <v>45813</v>
      </c>
      <c r="B81" s="4">
        <v>90.034767909999999</v>
      </c>
      <c r="C81" s="6">
        <v>404</v>
      </c>
      <c r="D81" s="6">
        <v>120</v>
      </c>
    </row>
    <row r="82" spans="1:4" ht="15" customHeight="1" x14ac:dyDescent="0.25">
      <c r="A82" s="49">
        <v>45820</v>
      </c>
      <c r="B82" s="4">
        <v>132.36420942000001</v>
      </c>
      <c r="C82" s="6">
        <v>407</v>
      </c>
      <c r="D82" s="6">
        <v>120</v>
      </c>
    </row>
    <row r="83" spans="1:4" ht="15" customHeight="1" x14ac:dyDescent="0.25">
      <c r="A83" s="49">
        <v>45827</v>
      </c>
      <c r="B83" s="4">
        <v>159.37768025</v>
      </c>
      <c r="C83" s="6">
        <v>413</v>
      </c>
      <c r="D83" s="6">
        <v>236</v>
      </c>
    </row>
    <row r="84" spans="1:4" ht="15" customHeight="1" x14ac:dyDescent="0.25">
      <c r="A84" s="49">
        <v>45834</v>
      </c>
      <c r="B84" s="4">
        <v>229.81855702999999</v>
      </c>
      <c r="C84" s="6">
        <v>384</v>
      </c>
      <c r="D84" s="6">
        <v>147</v>
      </c>
    </row>
    <row r="85" spans="1:4" ht="15" customHeight="1" x14ac:dyDescent="0.25">
      <c r="A85" s="49">
        <v>45841</v>
      </c>
      <c r="B85" s="4">
        <v>236.89903878999999</v>
      </c>
      <c r="C85" s="6">
        <v>410</v>
      </c>
      <c r="D85" s="6">
        <v>123</v>
      </c>
    </row>
    <row r="86" spans="1:4" ht="15" customHeight="1" x14ac:dyDescent="0.25">
      <c r="A86" s="49">
        <v>45848</v>
      </c>
      <c r="B86" s="4">
        <v>258.70044031999998</v>
      </c>
      <c r="C86" s="6">
        <v>383</v>
      </c>
      <c r="D86" s="6">
        <v>124</v>
      </c>
    </row>
    <row r="87" spans="1:4" ht="15" customHeight="1" x14ac:dyDescent="0.25">
      <c r="A87" s="49">
        <v>45855</v>
      </c>
      <c r="B87" s="4">
        <v>222.60624035999999</v>
      </c>
      <c r="C87" s="6">
        <v>409</v>
      </c>
      <c r="D87" s="6">
        <v>125</v>
      </c>
    </row>
    <row r="88" spans="1:4" ht="15" customHeight="1" x14ac:dyDescent="0.25">
      <c r="A88" s="49">
        <v>45862</v>
      </c>
      <c r="B88" s="4">
        <v>241.84932363999999</v>
      </c>
      <c r="C88" s="6">
        <v>386</v>
      </c>
      <c r="D88" s="6">
        <v>148</v>
      </c>
    </row>
    <row r="89" spans="1:4" ht="15" customHeight="1" x14ac:dyDescent="0.25">
      <c r="A89" s="49">
        <v>45869</v>
      </c>
      <c r="B89" s="4">
        <v>167.75032732</v>
      </c>
      <c r="C89" s="6">
        <v>412</v>
      </c>
      <c r="D89" s="6">
        <v>125</v>
      </c>
    </row>
    <row r="90" spans="1:4" ht="15" customHeight="1" x14ac:dyDescent="0.25">
      <c r="A90" s="49">
        <v>45876</v>
      </c>
      <c r="B90" s="4">
        <v>138.01444291999999</v>
      </c>
      <c r="C90" s="6">
        <v>410</v>
      </c>
      <c r="D90" s="6">
        <v>131</v>
      </c>
    </row>
    <row r="91" spans="1:4" ht="15" customHeight="1" x14ac:dyDescent="0.25">
      <c r="A91" s="49">
        <v>45883</v>
      </c>
      <c r="B91" s="4">
        <v>207.61179440000001</v>
      </c>
      <c r="C91" s="6">
        <v>412</v>
      </c>
      <c r="D91" s="6">
        <v>120</v>
      </c>
    </row>
    <row r="92" spans="1:4" ht="15" customHeight="1" x14ac:dyDescent="0.25">
      <c r="A92" s="49">
        <v>45890</v>
      </c>
      <c r="B92" s="4">
        <v>244.75866091</v>
      </c>
      <c r="C92" s="6">
        <v>403</v>
      </c>
      <c r="D92" s="6">
        <v>125</v>
      </c>
    </row>
    <row r="93" spans="1:4" ht="15" customHeight="1" x14ac:dyDescent="0.25">
      <c r="A93" s="49">
        <v>45897</v>
      </c>
      <c r="B93" s="4">
        <v>197.33685011</v>
      </c>
      <c r="C93" s="6">
        <v>403</v>
      </c>
      <c r="D93" s="6">
        <v>121</v>
      </c>
    </row>
    <row r="94" spans="1:4" ht="15" customHeight="1" x14ac:dyDescent="0.25">
      <c r="A94" s="49">
        <v>45904</v>
      </c>
      <c r="B94" s="4">
        <v>187.32511192000001</v>
      </c>
      <c r="C94" s="6">
        <v>414</v>
      </c>
      <c r="D94" s="6">
        <v>126</v>
      </c>
    </row>
    <row r="95" spans="1:4" ht="15" customHeight="1" x14ac:dyDescent="0.25">
      <c r="A95" s="49">
        <v>45911</v>
      </c>
      <c r="B95" s="4">
        <v>129.99012665999999</v>
      </c>
      <c r="C95" s="6">
        <v>418</v>
      </c>
      <c r="D95" s="6">
        <v>124</v>
      </c>
    </row>
    <row r="96" spans="1:4" ht="15" customHeight="1" x14ac:dyDescent="0.25">
      <c r="A96" s="49">
        <v>45918</v>
      </c>
      <c r="B96" s="4">
        <v>174.20647256000001</v>
      </c>
      <c r="C96" s="6">
        <v>417</v>
      </c>
      <c r="D96" s="6">
        <v>124</v>
      </c>
    </row>
    <row r="97" spans="1:4" ht="15" customHeight="1" x14ac:dyDescent="0.25">
      <c r="A97" s="49">
        <v>45925</v>
      </c>
      <c r="B97" s="4">
        <v>212.73872544</v>
      </c>
      <c r="C97" s="6">
        <v>419</v>
      </c>
      <c r="D97" s="6">
        <v>126</v>
      </c>
    </row>
    <row r="98" spans="1:4" ht="15" customHeight="1" x14ac:dyDescent="0.25">
      <c r="A98" s="49">
        <v>45932</v>
      </c>
      <c r="B98" s="4">
        <v>180.45371453000001</v>
      </c>
      <c r="C98" s="6">
        <v>420</v>
      </c>
      <c r="D98" s="6">
        <v>125</v>
      </c>
    </row>
    <row r="99" spans="1:4" ht="15" customHeight="1" x14ac:dyDescent="0.25">
      <c r="A99" s="49">
        <v>45939</v>
      </c>
      <c r="B99" s="4">
        <v>190.09729386000001</v>
      </c>
      <c r="C99" s="6">
        <v>418</v>
      </c>
      <c r="D99" s="6">
        <v>124</v>
      </c>
    </row>
    <row r="100" spans="1:4" ht="15" customHeight="1" x14ac:dyDescent="0.25">
      <c r="A100" s="49">
        <v>45946</v>
      </c>
      <c r="B100" s="4">
        <v>208.69236923</v>
      </c>
      <c r="C100" s="6">
        <v>424</v>
      </c>
      <c r="D100" s="6">
        <v>120</v>
      </c>
    </row>
    <row r="101" spans="1:4" ht="15" customHeight="1" x14ac:dyDescent="0.25">
      <c r="A101" s="49">
        <v>45953</v>
      </c>
      <c r="B101" s="4">
        <v>255.92956286</v>
      </c>
      <c r="C101" s="6">
        <v>399</v>
      </c>
      <c r="D101" s="6">
        <v>148</v>
      </c>
    </row>
    <row r="102" spans="1:4" ht="15" customHeight="1" x14ac:dyDescent="0.25">
      <c r="A102" s="49">
        <v>45960</v>
      </c>
      <c r="B102" s="4">
        <v>152.61650313000001</v>
      </c>
      <c r="C102" s="6">
        <v>414</v>
      </c>
      <c r="D102" s="6">
        <v>128</v>
      </c>
    </row>
    <row r="103" spans="1:4" ht="15" customHeight="1" x14ac:dyDescent="0.25">
      <c r="A103" s="49">
        <v>45967</v>
      </c>
      <c r="B103" s="4">
        <v>217.83563545000001</v>
      </c>
      <c r="C103" s="6">
        <v>412</v>
      </c>
      <c r="D103" s="6">
        <v>136</v>
      </c>
    </row>
    <row r="104" spans="1:4" ht="15" customHeight="1" x14ac:dyDescent="0.25">
      <c r="A104" s="49">
        <v>45975</v>
      </c>
      <c r="B104" s="4">
        <v>155.77749509</v>
      </c>
      <c r="C104" s="6">
        <v>418</v>
      </c>
      <c r="D104" s="6">
        <v>125</v>
      </c>
    </row>
    <row r="105" spans="1:4" ht="15" customHeight="1" x14ac:dyDescent="0.25">
      <c r="A105" s="49">
        <v>45981</v>
      </c>
      <c r="B105" s="4">
        <v>142.08490388000001</v>
      </c>
      <c r="C105" s="6">
        <v>421</v>
      </c>
      <c r="D105" s="6">
        <v>245</v>
      </c>
    </row>
    <row r="106" spans="1:4" ht="15" customHeight="1" x14ac:dyDescent="0.25">
      <c r="A106" s="49">
        <v>45988</v>
      </c>
      <c r="B106" s="4">
        <v>221.23696870000001</v>
      </c>
      <c r="C106" s="6">
        <v>423</v>
      </c>
      <c r="D106" s="6">
        <v>248</v>
      </c>
    </row>
    <row r="107" spans="1:4" ht="15" customHeight="1" x14ac:dyDescent="0.25">
      <c r="A107" s="49">
        <v>45995</v>
      </c>
      <c r="B107" s="4">
        <v>234.7637196</v>
      </c>
      <c r="C107" s="6">
        <v>426</v>
      </c>
      <c r="D107" s="6">
        <v>122</v>
      </c>
    </row>
    <row r="108" spans="1:4" ht="15" customHeight="1" x14ac:dyDescent="0.25">
      <c r="A108" s="49">
        <v>46003</v>
      </c>
      <c r="B108" s="4">
        <v>218.42988874</v>
      </c>
      <c r="C108" s="6">
        <v>417</v>
      </c>
      <c r="D108" s="6">
        <v>128</v>
      </c>
    </row>
    <row r="109" spans="1:4" ht="15" customHeight="1" x14ac:dyDescent="0.25">
      <c r="A109" s="49">
        <v>46009</v>
      </c>
      <c r="B109" s="4">
        <v>255.61133598000001</v>
      </c>
      <c r="C109" s="6">
        <v>400</v>
      </c>
      <c r="D109" s="6">
        <v>148</v>
      </c>
    </row>
    <row r="110" spans="1:4" ht="15" customHeight="1" x14ac:dyDescent="0.25">
      <c r="A110" s="49">
        <v>46020</v>
      </c>
      <c r="B110" s="4">
        <v>278.93658162999998</v>
      </c>
      <c r="C110" s="6">
        <v>399</v>
      </c>
      <c r="D110" s="6">
        <v>147</v>
      </c>
    </row>
    <row r="111" spans="1:4" ht="15" customHeight="1" x14ac:dyDescent="0.25">
      <c r="A111" s="32"/>
    </row>
    <row r="112" spans="1:4" ht="15" customHeight="1" x14ac:dyDescent="0.25">
      <c r="A112" s="32"/>
    </row>
    <row r="113" spans="1:7" ht="15" customHeight="1" x14ac:dyDescent="0.25">
      <c r="A113" s="32"/>
    </row>
    <row r="114" spans="1:7" ht="27.75" customHeight="1" x14ac:dyDescent="0.25">
      <c r="A114" s="10" t="s">
        <v>34</v>
      </c>
      <c r="B114" s="56" t="s">
        <v>267</v>
      </c>
      <c r="C114" s="55"/>
      <c r="D114" s="55"/>
      <c r="E114" s="55"/>
      <c r="F114" s="55"/>
      <c r="G114" s="55"/>
    </row>
    <row r="115" spans="1:7" ht="15" customHeight="1" x14ac:dyDescent="0.25">
      <c r="A115" s="32"/>
    </row>
    <row r="116" spans="1:7" ht="15" customHeight="1" x14ac:dyDescent="0.25">
      <c r="A116" s="32"/>
    </row>
    <row r="117" spans="1:7" ht="15" customHeight="1" x14ac:dyDescent="0.25">
      <c r="A117" s="32"/>
    </row>
    <row r="118" spans="1:7" ht="15" customHeight="1" x14ac:dyDescent="0.25">
      <c r="A118" s="32"/>
    </row>
    <row r="119" spans="1:7" ht="15" customHeight="1" x14ac:dyDescent="0.25">
      <c r="A119" s="32"/>
    </row>
    <row r="120" spans="1:7" ht="15" customHeight="1" x14ac:dyDescent="0.25">
      <c r="A120" s="32"/>
    </row>
    <row r="121" spans="1:7" ht="15" customHeight="1" x14ac:dyDescent="0.25">
      <c r="A121" s="32"/>
    </row>
    <row r="122" spans="1:7" ht="15" customHeight="1" x14ac:dyDescent="0.25">
      <c r="A122" s="32"/>
    </row>
    <row r="123" spans="1:7" ht="15" customHeight="1" x14ac:dyDescent="0.25">
      <c r="A123" s="32"/>
    </row>
    <row r="124" spans="1:7" ht="15" customHeight="1" x14ac:dyDescent="0.25">
      <c r="A124" s="32"/>
    </row>
    <row r="125" spans="1:7" ht="15" customHeight="1" x14ac:dyDescent="0.25">
      <c r="A125" s="32"/>
    </row>
    <row r="126" spans="1:7" ht="15" customHeight="1" x14ac:dyDescent="0.25">
      <c r="A126" s="32"/>
    </row>
    <row r="127" spans="1:7" ht="15" customHeight="1" x14ac:dyDescent="0.25">
      <c r="A127" s="32"/>
    </row>
    <row r="128" spans="1:7"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row r="247" spans="1:1" ht="15" customHeight="1" x14ac:dyDescent="0.25">
      <c r="A247" s="32"/>
    </row>
    <row r="248" spans="1:1" ht="15" customHeight="1" x14ac:dyDescent="0.25">
      <c r="A248" s="32"/>
    </row>
    <row r="249" spans="1:1" ht="15" customHeight="1" x14ac:dyDescent="0.25">
      <c r="A249" s="32"/>
    </row>
    <row r="250" spans="1:1" ht="15" customHeight="1" x14ac:dyDescent="0.25">
      <c r="A250" s="32"/>
    </row>
    <row r="251" spans="1:1" ht="15" customHeight="1" x14ac:dyDescent="0.25">
      <c r="A251" s="32"/>
    </row>
    <row r="252" spans="1:1" ht="15" customHeight="1" x14ac:dyDescent="0.25">
      <c r="A252" s="32"/>
    </row>
    <row r="253" spans="1:1" ht="15" customHeight="1" x14ac:dyDescent="0.25">
      <c r="A253" s="32"/>
    </row>
    <row r="254" spans="1:1" ht="15" customHeight="1" x14ac:dyDescent="0.25">
      <c r="A254" s="32"/>
    </row>
    <row r="255" spans="1:1" ht="15" customHeight="1" x14ac:dyDescent="0.25">
      <c r="A255" s="32"/>
    </row>
    <row r="256" spans="1:1" ht="15" customHeight="1" x14ac:dyDescent="0.25">
      <c r="A256" s="32"/>
    </row>
    <row r="257" spans="1:1" ht="15" customHeight="1" x14ac:dyDescent="0.25">
      <c r="A257" s="32"/>
    </row>
    <row r="258" spans="1:1" ht="15" customHeight="1" x14ac:dyDescent="0.25">
      <c r="A258" s="32"/>
    </row>
    <row r="259" spans="1:1" ht="15" customHeight="1" x14ac:dyDescent="0.25">
      <c r="A259" s="32"/>
    </row>
    <row r="260" spans="1:1" ht="15" customHeight="1" x14ac:dyDescent="0.25">
      <c r="A260" s="32"/>
    </row>
    <row r="261" spans="1:1" ht="15" customHeight="1" x14ac:dyDescent="0.25">
      <c r="A261" s="32"/>
    </row>
    <row r="262" spans="1:1" ht="15" customHeight="1" x14ac:dyDescent="0.25">
      <c r="A262" s="32"/>
    </row>
    <row r="263" spans="1:1" ht="15" customHeight="1" x14ac:dyDescent="0.25">
      <c r="A263" s="32"/>
    </row>
    <row r="264" spans="1:1" ht="15" customHeight="1" x14ac:dyDescent="0.25">
      <c r="A264" s="32"/>
    </row>
    <row r="265" spans="1:1" ht="15" customHeight="1" x14ac:dyDescent="0.25">
      <c r="A265" s="32"/>
    </row>
    <row r="266" spans="1:1" ht="15" customHeight="1" x14ac:dyDescent="0.25">
      <c r="A266" s="32"/>
    </row>
    <row r="267" spans="1:1" ht="15" customHeight="1" x14ac:dyDescent="0.25">
      <c r="A267" s="32"/>
    </row>
    <row r="268" spans="1:1" ht="15" customHeight="1" x14ac:dyDescent="0.25">
      <c r="A268" s="32"/>
    </row>
    <row r="269" spans="1:1" ht="15" customHeight="1" x14ac:dyDescent="0.25">
      <c r="A269" s="32"/>
    </row>
    <row r="270" spans="1:1" ht="15" customHeight="1" x14ac:dyDescent="0.25">
      <c r="A270" s="32"/>
    </row>
    <row r="271" spans="1:1" ht="15" customHeight="1" x14ac:dyDescent="0.25">
      <c r="A271" s="32"/>
    </row>
    <row r="272" spans="1:1" ht="15" customHeight="1" x14ac:dyDescent="0.25">
      <c r="A272" s="32"/>
    </row>
    <row r="273" spans="1:1" ht="15" customHeight="1" x14ac:dyDescent="0.25">
      <c r="A273" s="32"/>
    </row>
    <row r="274" spans="1:1" ht="15" customHeight="1" x14ac:dyDescent="0.25">
      <c r="A274" s="32"/>
    </row>
    <row r="275" spans="1:1" ht="15" customHeight="1" x14ac:dyDescent="0.25">
      <c r="A275" s="32"/>
    </row>
    <row r="276" spans="1:1" ht="15" customHeight="1" x14ac:dyDescent="0.25">
      <c r="A276" s="32"/>
    </row>
    <row r="277" spans="1:1" ht="15" customHeight="1" x14ac:dyDescent="0.25">
      <c r="A277" s="32"/>
    </row>
    <row r="278" spans="1:1" ht="15" customHeight="1" x14ac:dyDescent="0.25">
      <c r="A278" s="32"/>
    </row>
    <row r="279" spans="1:1" ht="15" customHeight="1" x14ac:dyDescent="0.25">
      <c r="A279" s="32"/>
    </row>
    <row r="280" spans="1:1" ht="15" customHeight="1" x14ac:dyDescent="0.25">
      <c r="A280" s="32"/>
    </row>
    <row r="281" spans="1:1" ht="15" customHeight="1" x14ac:dyDescent="0.25">
      <c r="A281" s="32"/>
    </row>
    <row r="282" spans="1:1" ht="15" customHeight="1" x14ac:dyDescent="0.25">
      <c r="A282" s="32"/>
    </row>
    <row r="283" spans="1:1" ht="15" customHeight="1" x14ac:dyDescent="0.25">
      <c r="A283" s="32"/>
    </row>
    <row r="284" spans="1:1" ht="15" customHeight="1" x14ac:dyDescent="0.25">
      <c r="A284" s="32"/>
    </row>
    <row r="285" spans="1:1" ht="15" customHeight="1" x14ac:dyDescent="0.25">
      <c r="A285" s="32"/>
    </row>
    <row r="286" spans="1:1" ht="15" customHeight="1" x14ac:dyDescent="0.25">
      <c r="A286" s="32"/>
    </row>
    <row r="287" spans="1:1" ht="15" customHeight="1" x14ac:dyDescent="0.25">
      <c r="A287" s="32"/>
    </row>
    <row r="288" spans="1:1" ht="15" customHeight="1" x14ac:dyDescent="0.25">
      <c r="A288" s="32"/>
    </row>
    <row r="289" spans="1:1" ht="15" customHeight="1" x14ac:dyDescent="0.25">
      <c r="A289" s="32"/>
    </row>
    <row r="290" spans="1:1" ht="15" customHeight="1" x14ac:dyDescent="0.25">
      <c r="A290" s="32"/>
    </row>
    <row r="291" spans="1:1" ht="15" customHeight="1" x14ac:dyDescent="0.25">
      <c r="A291" s="32"/>
    </row>
    <row r="292" spans="1:1" ht="15" customHeight="1" x14ac:dyDescent="0.25">
      <c r="A292" s="32"/>
    </row>
    <row r="293" spans="1:1" ht="15" customHeight="1" x14ac:dyDescent="0.25">
      <c r="A293" s="32"/>
    </row>
    <row r="294" spans="1:1" ht="15" customHeight="1" x14ac:dyDescent="0.25">
      <c r="A294" s="32"/>
    </row>
    <row r="295" spans="1:1" ht="15" customHeight="1" x14ac:dyDescent="0.25">
      <c r="A295" s="32"/>
    </row>
    <row r="296" spans="1:1" ht="15" customHeight="1" x14ac:dyDescent="0.25">
      <c r="A296" s="32"/>
    </row>
    <row r="297" spans="1:1" ht="15" customHeight="1" x14ac:dyDescent="0.25">
      <c r="A297" s="32"/>
    </row>
    <row r="298" spans="1:1" ht="15" customHeight="1" x14ac:dyDescent="0.25">
      <c r="A298" s="32"/>
    </row>
    <row r="299" spans="1:1" ht="15" customHeight="1" x14ac:dyDescent="0.25">
      <c r="A299" s="32"/>
    </row>
    <row r="300" spans="1:1" ht="15" customHeight="1" x14ac:dyDescent="0.25">
      <c r="A300" s="32"/>
    </row>
    <row r="301" spans="1:1" ht="15" customHeight="1" x14ac:dyDescent="0.25">
      <c r="A301" s="32"/>
    </row>
    <row r="302" spans="1:1" ht="15" customHeight="1" x14ac:dyDescent="0.25">
      <c r="A302" s="32"/>
    </row>
    <row r="303" spans="1:1" ht="15" customHeight="1" x14ac:dyDescent="0.25">
      <c r="A303" s="32"/>
    </row>
    <row r="304" spans="1:1" ht="15" customHeight="1" x14ac:dyDescent="0.25">
      <c r="A304" s="32"/>
    </row>
    <row r="305" spans="1:1" ht="15" customHeight="1" x14ac:dyDescent="0.25">
      <c r="A305" s="32"/>
    </row>
    <row r="306" spans="1:1" ht="15" customHeight="1" x14ac:dyDescent="0.25">
      <c r="A306" s="32"/>
    </row>
    <row r="307" spans="1:1" ht="15" customHeight="1" x14ac:dyDescent="0.25">
      <c r="A307" s="32"/>
    </row>
    <row r="308" spans="1:1" ht="15" customHeight="1" x14ac:dyDescent="0.25">
      <c r="A308" s="32"/>
    </row>
    <row r="309" spans="1:1" ht="15" customHeight="1" x14ac:dyDescent="0.25">
      <c r="A309" s="32"/>
    </row>
    <row r="310" spans="1:1" ht="15" customHeight="1" x14ac:dyDescent="0.25">
      <c r="A310" s="32"/>
    </row>
    <row r="311" spans="1:1" ht="15" customHeight="1" x14ac:dyDescent="0.25">
      <c r="A311" s="32"/>
    </row>
    <row r="312" spans="1:1" ht="15" customHeight="1" x14ac:dyDescent="0.25">
      <c r="A312" s="32"/>
    </row>
    <row r="313" spans="1:1" ht="15" customHeight="1" x14ac:dyDescent="0.25">
      <c r="A313" s="32"/>
    </row>
    <row r="314" spans="1:1" ht="15" customHeight="1" x14ac:dyDescent="0.25">
      <c r="A314" s="32"/>
    </row>
    <row r="315" spans="1:1" ht="15" customHeight="1" x14ac:dyDescent="0.25">
      <c r="A315" s="32"/>
    </row>
    <row r="316" spans="1:1" ht="15" customHeight="1" x14ac:dyDescent="0.25">
      <c r="A316" s="32"/>
    </row>
  </sheetData>
  <mergeCells count="1">
    <mergeCell ref="B114:G114"/>
  </mergeCells>
  <pageMargins left="0.70000000000000007" right="0.700000000000000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69"/>
  <sheetViews>
    <sheetView workbookViewId="0"/>
  </sheetViews>
  <sheetFormatPr baseColWidth="10" defaultRowHeight="15" x14ac:dyDescent="0.25"/>
  <cols>
    <col min="1" max="1" width="24.42578125" customWidth="1"/>
    <col min="2" max="7" width="19.140625" customWidth="1"/>
    <col min="8" max="8" width="21.140625" customWidth="1"/>
    <col min="9" max="9" width="11.42578125" customWidth="1"/>
  </cols>
  <sheetData>
    <row r="1" spans="1:12" ht="15" customHeight="1" x14ac:dyDescent="0.25">
      <c r="A1" s="1" t="s">
        <v>0</v>
      </c>
    </row>
    <row r="2" spans="1:12" ht="18.75" customHeight="1" x14ac:dyDescent="0.3">
      <c r="A2" s="1"/>
      <c r="C2" s="2" t="s">
        <v>268</v>
      </c>
    </row>
    <row r="3" spans="1:12" ht="15.75" customHeight="1" x14ac:dyDescent="0.25">
      <c r="C3" s="11" t="s">
        <v>269</v>
      </c>
    </row>
    <row r="4" spans="1:12" ht="15" customHeight="1" x14ac:dyDescent="0.25"/>
    <row r="5" spans="1:12" ht="46.9" customHeight="1" x14ac:dyDescent="0.25">
      <c r="A5" t="s">
        <v>16</v>
      </c>
      <c r="B5" s="42" t="s">
        <v>270</v>
      </c>
      <c r="C5" s="42" t="s">
        <v>271</v>
      </c>
      <c r="D5" s="42" t="s">
        <v>272</v>
      </c>
      <c r="E5" s="42" t="s">
        <v>273</v>
      </c>
      <c r="F5" s="42" t="s">
        <v>274</v>
      </c>
      <c r="G5" s="42" t="s">
        <v>275</v>
      </c>
      <c r="H5" s="42"/>
      <c r="I5" s="42"/>
      <c r="J5" s="42"/>
      <c r="K5" s="42"/>
      <c r="L5" s="42"/>
    </row>
    <row r="6" spans="1:12" ht="15" customHeight="1" x14ac:dyDescent="0.25">
      <c r="A6" s="5" t="s">
        <v>21</v>
      </c>
      <c r="B6" s="4">
        <v>1142.4360378700001</v>
      </c>
      <c r="C6" s="4">
        <v>125.41797916</v>
      </c>
      <c r="D6" s="4">
        <v>125</v>
      </c>
      <c r="E6" s="4">
        <v>403.72400899000002</v>
      </c>
      <c r="F6" s="4">
        <v>1796.5780260199999</v>
      </c>
      <c r="G6" s="4">
        <v>96.7</v>
      </c>
      <c r="H6" s="4"/>
      <c r="I6" s="4"/>
      <c r="J6" s="4"/>
      <c r="K6" s="4"/>
      <c r="L6" s="14"/>
    </row>
    <row r="7" spans="1:12" ht="15" customHeight="1" x14ac:dyDescent="0.25">
      <c r="A7" s="5" t="s">
        <v>22</v>
      </c>
      <c r="B7" s="4">
        <v>1216.5660378699999</v>
      </c>
      <c r="C7" s="4">
        <v>74.94457749</v>
      </c>
      <c r="D7" s="4">
        <v>125</v>
      </c>
      <c r="E7" s="4">
        <v>408.67400899</v>
      </c>
      <c r="F7" s="4">
        <v>1825.1846243499999</v>
      </c>
      <c r="G7" s="4">
        <v>108.3</v>
      </c>
      <c r="H7" s="4"/>
      <c r="I7" s="4"/>
      <c r="J7" s="4"/>
      <c r="K7" s="4"/>
      <c r="L7" s="14"/>
    </row>
    <row r="8" spans="1:12" ht="15" customHeight="1" x14ac:dyDescent="0.25">
      <c r="A8" s="5" t="s">
        <v>23</v>
      </c>
      <c r="B8" s="4">
        <v>1213.9030378699999</v>
      </c>
      <c r="C8" s="4">
        <v>72.249827319999994</v>
      </c>
      <c r="D8" s="4">
        <v>125</v>
      </c>
      <c r="E8" s="4">
        <v>399.32400898999998</v>
      </c>
      <c r="F8" s="4">
        <v>1810.4768741800001</v>
      </c>
      <c r="G8" s="4">
        <v>53.1</v>
      </c>
      <c r="H8" s="4"/>
      <c r="I8" s="4"/>
      <c r="J8" s="4"/>
      <c r="K8" s="4"/>
      <c r="L8" s="14"/>
    </row>
    <row r="9" spans="1:12" ht="15" customHeight="1" x14ac:dyDescent="0.25">
      <c r="A9" s="5" t="s">
        <v>24</v>
      </c>
      <c r="B9" s="4">
        <v>1223.0190378699999</v>
      </c>
      <c r="C9" s="4">
        <v>70.00243651000001</v>
      </c>
      <c r="D9" s="4">
        <v>125</v>
      </c>
      <c r="E9" s="4">
        <v>399.27831798</v>
      </c>
      <c r="F9" s="4">
        <v>1817.2997923600001</v>
      </c>
      <c r="G9" s="4">
        <v>26.8</v>
      </c>
      <c r="H9" s="4"/>
      <c r="I9" s="4"/>
      <c r="J9" s="4"/>
      <c r="K9" s="4"/>
      <c r="L9" s="14"/>
    </row>
    <row r="10" spans="1:12" ht="15" customHeight="1" x14ac:dyDescent="0.25">
      <c r="A10" s="5" t="s">
        <v>25</v>
      </c>
      <c r="B10" s="4">
        <v>1203.54053787</v>
      </c>
      <c r="C10" s="4">
        <v>70.562025169999998</v>
      </c>
      <c r="D10" s="4">
        <v>125</v>
      </c>
      <c r="E10" s="4">
        <v>394.51930899000001</v>
      </c>
      <c r="F10" s="4">
        <v>1793.6218720300001</v>
      </c>
      <c r="G10" s="4">
        <v>16.899999999999999</v>
      </c>
      <c r="H10" s="4"/>
      <c r="I10" s="4"/>
      <c r="J10" s="4"/>
      <c r="K10" s="4"/>
      <c r="L10" s="14"/>
    </row>
    <row r="11" spans="1:12" ht="15" customHeight="1" x14ac:dyDescent="0.25">
      <c r="A11" s="5" t="s">
        <v>26</v>
      </c>
      <c r="B11" s="4">
        <v>1195.2641878699999</v>
      </c>
      <c r="C11" s="4">
        <v>74.965306200000001</v>
      </c>
      <c r="D11" s="4">
        <v>74.965306200000001</v>
      </c>
      <c r="E11" s="4">
        <v>405.11930898999998</v>
      </c>
      <c r="F11" s="4">
        <v>1750.3141092599999</v>
      </c>
      <c r="G11" s="4">
        <v>72.599999999999994</v>
      </c>
      <c r="H11" s="4"/>
      <c r="I11" s="4"/>
      <c r="J11" s="4"/>
      <c r="K11" s="4"/>
      <c r="L11" s="14"/>
    </row>
    <row r="12" spans="1:12" ht="15" customHeight="1" x14ac:dyDescent="0.25">
      <c r="A12" s="5" t="s">
        <v>27</v>
      </c>
      <c r="B12" s="4">
        <v>1326.09518787</v>
      </c>
      <c r="C12" s="4">
        <v>71.79948899</v>
      </c>
      <c r="D12" s="4">
        <v>125</v>
      </c>
      <c r="E12" s="4">
        <v>277.31930899000002</v>
      </c>
      <c r="F12" s="4">
        <v>1800.21398585</v>
      </c>
      <c r="G12" s="4">
        <v>70</v>
      </c>
      <c r="H12" s="4"/>
      <c r="I12" s="4"/>
      <c r="J12" s="4"/>
      <c r="K12" s="4"/>
      <c r="L12" s="14"/>
    </row>
    <row r="13" spans="1:12" ht="15" customHeight="1" x14ac:dyDescent="0.25">
      <c r="A13" s="5" t="s">
        <v>28</v>
      </c>
      <c r="B13" s="4">
        <v>1326.2821878699999</v>
      </c>
      <c r="C13" s="4">
        <v>73.591009189999994</v>
      </c>
      <c r="D13" s="4">
        <v>125</v>
      </c>
      <c r="E13" s="4">
        <v>278.31930899000002</v>
      </c>
      <c r="F13" s="4">
        <v>1803.19250605</v>
      </c>
      <c r="G13" s="4">
        <v>68.400000000000006</v>
      </c>
      <c r="H13" s="4"/>
      <c r="I13" s="4"/>
      <c r="J13" s="4"/>
      <c r="K13" s="4"/>
      <c r="L13" s="14"/>
    </row>
    <row r="14" spans="1:12" ht="15" customHeight="1" x14ac:dyDescent="0.25">
      <c r="A14" s="5" t="s">
        <v>29</v>
      </c>
      <c r="B14" s="4">
        <v>1323.7531878699999</v>
      </c>
      <c r="C14" s="4">
        <v>73.775442650000002</v>
      </c>
      <c r="D14" s="4">
        <v>125</v>
      </c>
      <c r="E14" s="4">
        <v>275.19430899000002</v>
      </c>
      <c r="F14" s="4">
        <v>1797.7229395100001</v>
      </c>
      <c r="G14" s="4">
        <v>61</v>
      </c>
      <c r="H14" s="4"/>
      <c r="I14" s="4"/>
      <c r="J14" s="4"/>
      <c r="K14" s="4"/>
      <c r="L14" s="14"/>
    </row>
    <row r="15" spans="1:12" ht="15" customHeight="1" x14ac:dyDescent="0.25">
      <c r="A15" s="5" t="s">
        <v>30</v>
      </c>
      <c r="B15" s="4">
        <v>1325.92418787</v>
      </c>
      <c r="C15" s="4">
        <v>73.989185030000002</v>
      </c>
      <c r="D15" s="4">
        <v>125</v>
      </c>
      <c r="E15" s="4">
        <v>280.99430898999998</v>
      </c>
      <c r="F15" s="4">
        <v>1805.90768189</v>
      </c>
      <c r="G15" s="4">
        <v>75.7</v>
      </c>
      <c r="H15" s="4"/>
      <c r="I15" s="4"/>
      <c r="J15" s="4"/>
      <c r="K15" s="4"/>
      <c r="L15" s="14"/>
    </row>
    <row r="16" spans="1:12" ht="15" customHeight="1" x14ac:dyDescent="0.25">
      <c r="A16" s="5" t="s">
        <v>31</v>
      </c>
      <c r="B16" s="4">
        <v>1330.1320903799999</v>
      </c>
      <c r="C16" s="4">
        <v>65.477002499999998</v>
      </c>
      <c r="D16" s="4">
        <v>125</v>
      </c>
      <c r="E16" s="4">
        <v>280.54430898999999</v>
      </c>
      <c r="F16" s="4">
        <v>1801.1534018699999</v>
      </c>
      <c r="G16" s="4">
        <v>58.6</v>
      </c>
      <c r="H16" s="4"/>
      <c r="I16" s="4"/>
      <c r="J16" s="4"/>
      <c r="K16" s="4"/>
      <c r="L16" s="14"/>
    </row>
    <row r="17" spans="1:12" ht="15" customHeight="1" x14ac:dyDescent="0.25">
      <c r="A17" s="5" t="s">
        <v>32</v>
      </c>
      <c r="B17" s="4">
        <v>1385.3370708899999</v>
      </c>
      <c r="C17" s="4">
        <v>64.416332330000003</v>
      </c>
      <c r="D17" s="4">
        <v>125</v>
      </c>
      <c r="E17" s="4">
        <v>279.81430898999997</v>
      </c>
      <c r="F17" s="4">
        <v>1854.5677122100001</v>
      </c>
      <c r="G17" s="4">
        <v>77.900000000000006</v>
      </c>
      <c r="H17" s="4"/>
      <c r="I17" s="4"/>
      <c r="J17" s="4"/>
      <c r="K17" s="4"/>
      <c r="L17" s="14"/>
    </row>
    <row r="18" spans="1:12" ht="15" customHeight="1" x14ac:dyDescent="0.25">
      <c r="A18" s="5" t="s">
        <v>240</v>
      </c>
      <c r="B18" s="4">
        <f>SUM(B6:B17)</f>
        <v>15212.252789969998</v>
      </c>
      <c r="C18" s="4">
        <f>SUM(C6:C17)</f>
        <v>911.19061254000019</v>
      </c>
      <c r="D18" s="4">
        <f>SUM(D6:D17)</f>
        <v>1449.9653062</v>
      </c>
      <c r="E18" s="4">
        <f>SUM(E6:E17)</f>
        <v>4082.8248168699997</v>
      </c>
      <c r="F18" s="4">
        <f>SUM(F6:F17)</f>
        <v>21656.233525579999</v>
      </c>
      <c r="G18" s="4">
        <v>65.290000000000006</v>
      </c>
      <c r="H18" s="4"/>
      <c r="I18" s="4"/>
      <c r="J18" s="4"/>
      <c r="K18" s="24"/>
      <c r="L18" s="14"/>
    </row>
    <row r="19" spans="1:12" ht="15" customHeight="1" x14ac:dyDescent="0.25">
      <c r="A19" s="5" t="s">
        <v>276</v>
      </c>
      <c r="B19" s="19">
        <f>B17/$F$17</f>
        <v>0.74698651430697005</v>
      </c>
      <c r="C19" s="19">
        <f>C17/$F$17</f>
        <v>3.4733879979630469E-2</v>
      </c>
      <c r="D19" s="19">
        <f>D17/$F$17</f>
        <v>6.7401151857131955E-2</v>
      </c>
      <c r="E19" s="19">
        <f>E17/$F$17</f>
        <v>0.15087845385626744</v>
      </c>
      <c r="F19" s="19">
        <f>F17/$F$17</f>
        <v>1</v>
      </c>
      <c r="G19" s="6"/>
    </row>
    <row r="20" spans="1:12" ht="15" customHeight="1" x14ac:dyDescent="0.25">
      <c r="A20" s="5"/>
      <c r="G20" s="19"/>
      <c r="K20" s="19"/>
    </row>
    <row r="21" spans="1:12" ht="15" customHeight="1" x14ac:dyDescent="0.25">
      <c r="A21" s="5"/>
      <c r="G21" s="19"/>
      <c r="K21" s="19"/>
    </row>
    <row r="22" spans="1:12" ht="15" customHeight="1" x14ac:dyDescent="0.25">
      <c r="A22" s="44"/>
      <c r="B22" s="45"/>
      <c r="C22" s="4"/>
      <c r="D22" s="46"/>
      <c r="E22" s="46"/>
      <c r="F22" s="35"/>
      <c r="G22" s="18"/>
      <c r="H22" s="18"/>
    </row>
    <row r="23" spans="1:12" ht="31.5" customHeight="1" x14ac:dyDescent="0.25">
      <c r="A23" s="10" t="s">
        <v>34</v>
      </c>
      <c r="B23" s="56" t="s">
        <v>277</v>
      </c>
      <c r="C23" s="55"/>
      <c r="D23" s="55"/>
      <c r="E23" s="55"/>
      <c r="F23" s="55"/>
      <c r="G23" s="55"/>
      <c r="H23" s="18"/>
    </row>
    <row r="24" spans="1:12" ht="15" customHeight="1" x14ac:dyDescent="0.25">
      <c r="A24" s="44"/>
      <c r="B24" s="45"/>
      <c r="C24" s="50" t="s">
        <v>278</v>
      </c>
      <c r="D24" s="46"/>
      <c r="E24" s="46"/>
      <c r="F24" s="35"/>
      <c r="G24" s="18"/>
      <c r="H24" s="18"/>
    </row>
    <row r="25" spans="1:12" ht="15" customHeight="1" x14ac:dyDescent="0.25">
      <c r="A25" s="44"/>
      <c r="B25" s="45"/>
      <c r="C25" s="4"/>
      <c r="D25" s="4"/>
      <c r="E25" s="4"/>
      <c r="F25" s="34"/>
      <c r="G25" s="6"/>
      <c r="H25" s="6"/>
    </row>
    <row r="26" spans="1:12" ht="15" customHeight="1" x14ac:dyDescent="0.25">
      <c r="A26" s="44"/>
      <c r="B26" s="45"/>
      <c r="C26" s="4"/>
      <c r="D26" s="4"/>
      <c r="E26" s="4"/>
      <c r="F26" s="34"/>
      <c r="G26" s="6"/>
      <c r="H26" s="6"/>
    </row>
    <row r="27" spans="1:12" ht="15" customHeight="1" x14ac:dyDescent="0.25">
      <c r="A27" s="44"/>
      <c r="B27" s="45"/>
      <c r="C27" s="4"/>
      <c r="D27" s="4"/>
      <c r="E27" s="4"/>
      <c r="F27" s="34"/>
      <c r="G27" s="6"/>
      <c r="H27" s="6"/>
    </row>
    <row r="28" spans="1:12" ht="15" customHeight="1" x14ac:dyDescent="0.25">
      <c r="A28" s="44"/>
      <c r="B28" s="45"/>
      <c r="C28" s="4"/>
      <c r="D28" s="4"/>
      <c r="E28" s="4"/>
      <c r="F28" s="34"/>
      <c r="G28" s="6"/>
      <c r="H28" s="6"/>
    </row>
    <row r="29" spans="1:12" ht="15" customHeight="1" x14ac:dyDescent="0.25">
      <c r="A29" s="44"/>
      <c r="B29" s="45"/>
      <c r="C29" s="4"/>
      <c r="D29" s="4"/>
      <c r="E29" s="4"/>
      <c r="F29" s="34"/>
    </row>
    <row r="30" spans="1:12" ht="15" customHeight="1" x14ac:dyDescent="0.25">
      <c r="A30" s="44"/>
      <c r="B30" s="45"/>
      <c r="C30" s="4"/>
      <c r="D30" s="4"/>
      <c r="E30" s="4"/>
      <c r="F30" s="34"/>
    </row>
    <row r="31" spans="1:12" ht="15" customHeight="1" x14ac:dyDescent="0.25">
      <c r="A31" s="44"/>
      <c r="B31" s="45"/>
      <c r="C31" s="4"/>
      <c r="D31" s="4"/>
      <c r="E31" s="4"/>
      <c r="F31" s="34"/>
    </row>
    <row r="32" spans="1:12"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row r="368" spans="1:6" ht="15" customHeight="1" x14ac:dyDescent="0.25">
      <c r="A368" s="44"/>
      <c r="B368" s="45"/>
      <c r="C368" s="4"/>
      <c r="D368" s="4"/>
      <c r="E368" s="4"/>
      <c r="F368" s="34"/>
    </row>
    <row r="369" spans="1:6" ht="15" customHeight="1" x14ac:dyDescent="0.25">
      <c r="A369" s="44"/>
      <c r="B369" s="45"/>
      <c r="C369" s="4"/>
      <c r="D369" s="4"/>
      <c r="E369" s="4"/>
      <c r="F369" s="34"/>
    </row>
  </sheetData>
  <mergeCells count="1">
    <mergeCell ref="B23:G23"/>
  </mergeCells>
  <pageMargins left="0.70000000000000007" right="0.700000000000000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64"/>
  <sheetViews>
    <sheetView workbookViewId="0"/>
  </sheetViews>
  <sheetFormatPr baseColWidth="10" defaultRowHeight="15" x14ac:dyDescent="0.25"/>
  <cols>
    <col min="1" max="1" width="24.42578125" customWidth="1"/>
    <col min="2" max="7" width="19.140625" customWidth="1"/>
    <col min="8" max="8" width="21.140625" customWidth="1"/>
    <col min="9" max="9" width="11.42578125" customWidth="1"/>
  </cols>
  <sheetData>
    <row r="1" spans="1:12" ht="15" customHeight="1" x14ac:dyDescent="0.25">
      <c r="A1" s="1" t="s">
        <v>0</v>
      </c>
    </row>
    <row r="2" spans="1:12" ht="18.75" customHeight="1" x14ac:dyDescent="0.3">
      <c r="A2" s="1"/>
      <c r="C2" s="2" t="s">
        <v>279</v>
      </c>
    </row>
    <row r="3" spans="1:12" ht="15.75" customHeight="1" x14ac:dyDescent="0.25">
      <c r="C3" s="11" t="s">
        <v>280</v>
      </c>
    </row>
    <row r="4" spans="1:12" ht="15" customHeight="1" x14ac:dyDescent="0.25"/>
    <row r="5" spans="1:12" ht="46.9" customHeight="1" x14ac:dyDescent="0.25">
      <c r="A5" t="s">
        <v>281</v>
      </c>
      <c r="B5" s="39" t="s">
        <v>282</v>
      </c>
      <c r="C5" t="s">
        <v>108</v>
      </c>
      <c r="D5" s="42"/>
      <c r="E5" s="42"/>
      <c r="F5" s="42"/>
      <c r="G5" s="42"/>
      <c r="H5" s="42"/>
      <c r="I5" s="42"/>
      <c r="J5" s="42"/>
      <c r="K5" s="42"/>
      <c r="L5" s="42"/>
    </row>
    <row r="6" spans="1:12" ht="15" customHeight="1" x14ac:dyDescent="0.25">
      <c r="A6" t="s">
        <v>283</v>
      </c>
      <c r="B6" s="45">
        <v>81.05</v>
      </c>
      <c r="C6" s="29">
        <f t="shared" ref="C6:C12" si="0">B6/$B$12</f>
        <v>4.7056886951614682E-2</v>
      </c>
      <c r="D6" s="4"/>
      <c r="E6" s="4"/>
      <c r="F6" s="4"/>
      <c r="G6" s="4"/>
      <c r="H6" s="4"/>
      <c r="I6" s="4"/>
      <c r="J6" s="4"/>
      <c r="K6" s="4"/>
      <c r="L6" s="14"/>
    </row>
    <row r="7" spans="1:12" ht="15" customHeight="1" x14ac:dyDescent="0.25">
      <c r="A7" t="s">
        <v>284</v>
      </c>
      <c r="B7" s="45">
        <v>20.2</v>
      </c>
      <c r="C7" s="29">
        <f t="shared" si="0"/>
        <v>1.172793481088978E-2</v>
      </c>
      <c r="D7" s="4"/>
      <c r="E7" s="4"/>
      <c r="F7" s="4"/>
      <c r="G7" s="4"/>
      <c r="H7" s="4"/>
      <c r="I7" s="4"/>
      <c r="J7" s="4"/>
      <c r="K7" s="4"/>
      <c r="L7" s="14"/>
    </row>
    <row r="8" spans="1:12" ht="15" customHeight="1" x14ac:dyDescent="0.25">
      <c r="A8" t="s">
        <v>285</v>
      </c>
      <c r="B8" s="45">
        <v>73.447999999999993</v>
      </c>
      <c r="C8" s="29">
        <f t="shared" si="0"/>
        <v>4.2643235445061017E-2</v>
      </c>
      <c r="D8" s="4"/>
      <c r="E8" s="4"/>
      <c r="F8" s="4"/>
      <c r="G8" s="4"/>
      <c r="H8" s="4"/>
      <c r="I8" s="4"/>
      <c r="J8" s="4"/>
      <c r="K8" s="4"/>
      <c r="L8" s="14"/>
    </row>
    <row r="9" spans="1:12" ht="15" customHeight="1" x14ac:dyDescent="0.25">
      <c r="A9" t="s">
        <v>286</v>
      </c>
      <c r="B9" s="45">
        <v>149.709</v>
      </c>
      <c r="C9" s="29">
        <f t="shared" si="0"/>
        <v>8.6919672901163272E-2</v>
      </c>
      <c r="D9" s="4"/>
      <c r="E9" s="4"/>
      <c r="F9" s="4"/>
      <c r="G9" s="4"/>
      <c r="H9" s="4"/>
      <c r="I9" s="4"/>
      <c r="J9" s="4"/>
      <c r="K9" s="4"/>
      <c r="L9" s="14"/>
    </row>
    <row r="10" spans="1:12" ht="15" customHeight="1" x14ac:dyDescent="0.25">
      <c r="A10" t="s">
        <v>287</v>
      </c>
      <c r="B10" s="45">
        <v>961.51638000000003</v>
      </c>
      <c r="C10" s="29">
        <f t="shared" si="0"/>
        <v>0.55824759525954093</v>
      </c>
      <c r="D10" s="4"/>
      <c r="E10" s="4"/>
      <c r="F10" s="4"/>
      <c r="G10" s="4"/>
      <c r="H10" s="4"/>
      <c r="I10" s="4"/>
      <c r="J10" s="4"/>
      <c r="K10" s="4"/>
      <c r="L10" s="14"/>
    </row>
    <row r="11" spans="1:12" ht="15" customHeight="1" x14ac:dyDescent="0.25">
      <c r="A11" t="s">
        <v>288</v>
      </c>
      <c r="B11" s="45">
        <v>436.46</v>
      </c>
      <c r="C11" s="29">
        <f t="shared" si="0"/>
        <v>0.25340467463173033</v>
      </c>
      <c r="D11" s="4"/>
      <c r="E11" s="4"/>
      <c r="F11" s="4"/>
      <c r="G11" s="4"/>
      <c r="H11" s="4"/>
      <c r="I11" s="4"/>
      <c r="J11" s="4"/>
      <c r="K11" s="4"/>
      <c r="L11" s="14"/>
    </row>
    <row r="12" spans="1:12" ht="15" customHeight="1" x14ac:dyDescent="0.25">
      <c r="A12" s="51" t="s">
        <v>54</v>
      </c>
      <c r="B12" s="45">
        <v>1722.38338</v>
      </c>
      <c r="C12" s="29">
        <f t="shared" si="0"/>
        <v>1</v>
      </c>
      <c r="D12" s="4"/>
      <c r="E12" s="4"/>
      <c r="F12" s="4"/>
      <c r="G12" s="4"/>
      <c r="H12" s="4"/>
      <c r="I12" s="4"/>
      <c r="J12" s="4"/>
      <c r="K12" s="4"/>
      <c r="L12" s="14"/>
    </row>
    <row r="13" spans="1:12" ht="15" customHeight="1" x14ac:dyDescent="0.25">
      <c r="A13" s="5"/>
      <c r="B13" s="4"/>
      <c r="C13" s="4"/>
      <c r="D13" s="4"/>
      <c r="E13" s="4"/>
      <c r="F13" s="4"/>
      <c r="G13" s="4"/>
      <c r="H13" s="4"/>
      <c r="I13" s="4"/>
      <c r="J13" s="4"/>
      <c r="K13" s="24"/>
      <c r="L13" s="14"/>
    </row>
    <row r="14" spans="1:12" ht="15" customHeight="1" x14ac:dyDescent="0.25">
      <c r="A14" s="5"/>
      <c r="B14" s="19"/>
      <c r="C14" s="19"/>
      <c r="D14" s="19"/>
      <c r="E14" s="19"/>
      <c r="F14" s="19"/>
      <c r="G14" s="6"/>
    </row>
    <row r="15" spans="1:12" ht="15" customHeight="1" x14ac:dyDescent="0.25">
      <c r="A15" s="5"/>
      <c r="G15" s="19"/>
      <c r="K15" s="19"/>
    </row>
    <row r="16" spans="1:12" ht="32.25" customHeight="1" x14ac:dyDescent="0.25">
      <c r="A16" s="10" t="s">
        <v>34</v>
      </c>
      <c r="B16" s="56" t="s">
        <v>289</v>
      </c>
      <c r="C16" s="55"/>
      <c r="D16" s="55"/>
      <c r="E16" s="55"/>
      <c r="F16" s="55"/>
      <c r="G16" s="55"/>
    </row>
    <row r="17" spans="1:8" ht="15" customHeight="1" x14ac:dyDescent="0.25">
      <c r="A17" s="44"/>
      <c r="B17" s="45"/>
      <c r="C17" s="4"/>
      <c r="D17" s="46"/>
      <c r="E17" s="46"/>
      <c r="F17" s="35"/>
      <c r="G17" s="18"/>
      <c r="H17" s="18"/>
    </row>
    <row r="18" spans="1:8" ht="15" customHeight="1" x14ac:dyDescent="0.25">
      <c r="A18" s="44"/>
      <c r="B18" s="45"/>
      <c r="C18" s="4"/>
      <c r="D18" s="46"/>
      <c r="E18" s="46"/>
      <c r="F18" s="35"/>
      <c r="G18" s="18"/>
      <c r="H18" s="18"/>
    </row>
    <row r="19" spans="1:8" ht="15" customHeight="1" x14ac:dyDescent="0.25">
      <c r="A19" s="44"/>
      <c r="B19" s="45"/>
      <c r="C19" s="50" t="s">
        <v>278</v>
      </c>
      <c r="D19" s="46"/>
      <c r="E19" s="46"/>
      <c r="F19" s="35"/>
      <c r="G19" s="18"/>
      <c r="H19" s="18"/>
    </row>
    <row r="20" spans="1:8" ht="15" customHeight="1" x14ac:dyDescent="0.25">
      <c r="A20" s="44"/>
      <c r="B20" s="45"/>
      <c r="C20" s="4"/>
      <c r="D20" s="4"/>
      <c r="E20" s="4"/>
      <c r="F20" s="34"/>
      <c r="G20" s="6"/>
      <c r="H20" s="6"/>
    </row>
    <row r="21" spans="1:8" ht="15" customHeight="1" x14ac:dyDescent="0.25">
      <c r="A21" s="44"/>
      <c r="B21" s="45"/>
      <c r="C21" s="4"/>
      <c r="D21" s="4"/>
      <c r="E21" s="4"/>
      <c r="F21" s="34"/>
      <c r="G21" s="6"/>
      <c r="H21" s="6"/>
    </row>
    <row r="22" spans="1:8" ht="15" customHeight="1" x14ac:dyDescent="0.25">
      <c r="A22" s="44"/>
      <c r="B22" s="45"/>
      <c r="C22" s="4"/>
      <c r="D22" s="4"/>
      <c r="E22" s="4"/>
      <c r="F22" s="34"/>
      <c r="G22" s="6"/>
      <c r="H22" s="6"/>
    </row>
    <row r="23" spans="1:8" ht="15" customHeight="1" x14ac:dyDescent="0.25">
      <c r="A23" s="44"/>
      <c r="B23" s="45"/>
      <c r="C23" s="4"/>
      <c r="D23" s="4"/>
      <c r="E23" s="4"/>
      <c r="F23" s="34"/>
      <c r="G23" s="6"/>
      <c r="H23" s="6"/>
    </row>
    <row r="24" spans="1:8" ht="15" customHeight="1" x14ac:dyDescent="0.25">
      <c r="A24" s="44"/>
      <c r="B24" s="45"/>
      <c r="C24" s="4"/>
      <c r="D24" s="4"/>
      <c r="E24" s="4"/>
      <c r="F24" s="34"/>
    </row>
    <row r="25" spans="1:8" ht="15" customHeight="1" x14ac:dyDescent="0.25">
      <c r="A25" s="44"/>
      <c r="B25" s="45"/>
      <c r="C25" s="4"/>
      <c r="D25" s="4"/>
      <c r="E25" s="4"/>
      <c r="F25" s="34"/>
    </row>
    <row r="26" spans="1:8" ht="15" customHeight="1" x14ac:dyDescent="0.25">
      <c r="A26" s="44"/>
      <c r="B26" s="45"/>
      <c r="C26" s="4"/>
      <c r="D26" s="4"/>
      <c r="E26" s="4"/>
      <c r="F26" s="34"/>
    </row>
    <row r="27" spans="1:8" ht="15" customHeight="1" x14ac:dyDescent="0.25">
      <c r="A27" s="44"/>
      <c r="B27" s="45"/>
      <c r="C27" s="4"/>
      <c r="D27" s="4"/>
      <c r="E27" s="4"/>
      <c r="F27" s="34"/>
    </row>
    <row r="28" spans="1:8" ht="15" customHeight="1" x14ac:dyDescent="0.25">
      <c r="A28" s="44"/>
      <c r="B28" s="45"/>
      <c r="C28" s="4"/>
      <c r="D28" s="4"/>
      <c r="E28" s="4"/>
      <c r="F28" s="34"/>
    </row>
    <row r="29" spans="1:8" ht="15" customHeight="1" x14ac:dyDescent="0.25">
      <c r="A29" s="44"/>
      <c r="B29" s="45"/>
      <c r="C29" s="4"/>
      <c r="D29" s="4"/>
      <c r="E29" s="4"/>
      <c r="F29" s="34"/>
    </row>
    <row r="30" spans="1:8" ht="15" customHeight="1" x14ac:dyDescent="0.25">
      <c r="A30" s="44"/>
      <c r="B30" s="45"/>
      <c r="C30" s="4"/>
      <c r="D30" s="4"/>
      <c r="E30" s="4"/>
      <c r="F30" s="34"/>
    </row>
    <row r="31" spans="1:8" ht="15" customHeight="1" x14ac:dyDescent="0.25">
      <c r="A31" s="44"/>
      <c r="B31" s="45"/>
      <c r="C31" s="4"/>
      <c r="D31" s="4"/>
      <c r="E31" s="4"/>
      <c r="F31" s="34"/>
    </row>
    <row r="32" spans="1:8" ht="15" customHeight="1" x14ac:dyDescent="0.25">
      <c r="A32" s="44"/>
      <c r="B32" s="45"/>
      <c r="C32" s="4"/>
      <c r="D32" s="4"/>
      <c r="E32" s="4"/>
      <c r="F32" s="34"/>
    </row>
    <row r="33" spans="1:6" ht="15" customHeight="1" x14ac:dyDescent="0.25">
      <c r="A33" s="44"/>
      <c r="B33" s="45"/>
      <c r="C33" s="4"/>
      <c r="D33" s="4"/>
      <c r="E33" s="4"/>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sheetData>
  <mergeCells count="1">
    <mergeCell ref="B16:G16"/>
  </mergeCells>
  <pageMargins left="0.70000000000000007" right="0.700000000000000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67"/>
  <sheetViews>
    <sheetView workbookViewId="0"/>
  </sheetViews>
  <sheetFormatPr baseColWidth="10" defaultRowHeight="15" x14ac:dyDescent="0.25"/>
  <cols>
    <col min="1" max="1" width="17.5703125" customWidth="1"/>
    <col min="2" max="7" width="24.85546875" customWidth="1"/>
    <col min="8" max="8" width="21.140625" customWidth="1"/>
    <col min="9" max="9" width="18.5703125" customWidth="1"/>
    <col min="10" max="10" width="11.42578125" customWidth="1"/>
  </cols>
  <sheetData>
    <row r="1" spans="1:12" ht="15" customHeight="1" x14ac:dyDescent="0.25">
      <c r="A1" s="1" t="s">
        <v>0</v>
      </c>
    </row>
    <row r="2" spans="1:12" ht="18.75" customHeight="1" x14ac:dyDescent="0.3">
      <c r="A2" s="1"/>
      <c r="C2" s="2" t="s">
        <v>290</v>
      </c>
    </row>
    <row r="3" spans="1:12" ht="15.75" customHeight="1" x14ac:dyDescent="0.25">
      <c r="C3" s="11" t="s">
        <v>291</v>
      </c>
    </row>
    <row r="4" spans="1:12" ht="15" customHeight="1" x14ac:dyDescent="0.25"/>
    <row r="5" spans="1:12" ht="69.75" customHeight="1" x14ac:dyDescent="0.25">
      <c r="A5" t="s">
        <v>16</v>
      </c>
      <c r="B5" s="42" t="s">
        <v>292</v>
      </c>
      <c r="C5" s="42" t="s">
        <v>293</v>
      </c>
      <c r="D5" s="42" t="s">
        <v>294</v>
      </c>
      <c r="E5" s="42" t="s">
        <v>295</v>
      </c>
      <c r="F5" s="42" t="s">
        <v>296</v>
      </c>
      <c r="G5" s="42" t="s">
        <v>297</v>
      </c>
      <c r="H5" s="42" t="s">
        <v>298</v>
      </c>
      <c r="I5" s="42" t="s">
        <v>299</v>
      </c>
      <c r="J5" s="42"/>
      <c r="K5" s="42"/>
      <c r="L5" s="42"/>
    </row>
    <row r="6" spans="1:12" ht="15" customHeight="1" x14ac:dyDescent="0.25">
      <c r="A6" s="5" t="s">
        <v>23</v>
      </c>
      <c r="B6" s="43">
        <v>35922</v>
      </c>
      <c r="C6" s="43">
        <v>715</v>
      </c>
      <c r="D6" s="43">
        <v>308</v>
      </c>
      <c r="E6" s="43">
        <v>1024</v>
      </c>
      <c r="F6" s="6">
        <v>72</v>
      </c>
      <c r="G6" s="52">
        <v>-23343</v>
      </c>
      <c r="H6" s="43">
        <v>11188908</v>
      </c>
      <c r="I6" s="53">
        <v>2.0860000000000002E-3</v>
      </c>
      <c r="J6" s="4"/>
      <c r="K6" s="4"/>
      <c r="L6" s="14"/>
    </row>
    <row r="7" spans="1:12" ht="15" customHeight="1" x14ac:dyDescent="0.25">
      <c r="A7" s="5" t="s">
        <v>24</v>
      </c>
      <c r="B7" s="43">
        <v>62521</v>
      </c>
      <c r="C7" s="43">
        <v>1239</v>
      </c>
      <c r="D7" s="43">
        <v>568</v>
      </c>
      <c r="E7" s="43">
        <v>1806</v>
      </c>
      <c r="F7" s="6">
        <v>170</v>
      </c>
      <c r="G7" s="52">
        <v>-42072</v>
      </c>
      <c r="H7" s="43">
        <v>17158517</v>
      </c>
      <c r="I7" s="53">
        <v>2.4520000000000002E-3</v>
      </c>
      <c r="J7" s="4"/>
      <c r="K7" s="4"/>
      <c r="L7" s="14"/>
    </row>
    <row r="8" spans="1:12" ht="15" customHeight="1" x14ac:dyDescent="0.25">
      <c r="A8" s="5" t="s">
        <v>25</v>
      </c>
      <c r="B8" s="43">
        <v>44663</v>
      </c>
      <c r="C8" s="43">
        <v>941</v>
      </c>
      <c r="D8" s="43">
        <v>991</v>
      </c>
      <c r="E8" s="43">
        <v>1932</v>
      </c>
      <c r="F8" s="6">
        <v>269</v>
      </c>
      <c r="G8" s="52">
        <v>-34224</v>
      </c>
      <c r="H8" s="43">
        <v>18365853</v>
      </c>
      <c r="I8" s="53">
        <v>1.8630000000000001E-3</v>
      </c>
      <c r="J8" s="4"/>
      <c r="K8" s="4"/>
      <c r="L8" s="14"/>
    </row>
    <row r="9" spans="1:12" ht="15" customHeight="1" x14ac:dyDescent="0.25">
      <c r="A9" s="5" t="s">
        <v>26</v>
      </c>
      <c r="B9" s="43">
        <v>231758</v>
      </c>
      <c r="C9" s="43">
        <v>4409</v>
      </c>
      <c r="D9" s="43">
        <v>575</v>
      </c>
      <c r="E9" s="43">
        <v>4984</v>
      </c>
      <c r="F9" s="6">
        <v>86</v>
      </c>
      <c r="G9" s="52">
        <v>-13922</v>
      </c>
      <c r="H9" s="43">
        <v>20133074</v>
      </c>
      <c r="I9" s="53">
        <v>6.9200000000000002E-4</v>
      </c>
      <c r="J9" s="4"/>
      <c r="K9" s="4"/>
      <c r="L9" s="14"/>
    </row>
    <row r="10" spans="1:12" ht="15" customHeight="1" x14ac:dyDescent="0.25">
      <c r="A10" s="5" t="s">
        <v>27</v>
      </c>
      <c r="B10" s="43">
        <v>288216</v>
      </c>
      <c r="C10" s="43">
        <v>5223</v>
      </c>
      <c r="D10" s="43">
        <v>298</v>
      </c>
      <c r="E10" s="43">
        <v>5522</v>
      </c>
      <c r="F10" s="6">
        <v>30</v>
      </c>
      <c r="G10" s="52">
        <v>-43468</v>
      </c>
      <c r="H10" s="43">
        <v>22279709</v>
      </c>
      <c r="I10" s="53">
        <v>1.951E-3</v>
      </c>
      <c r="J10" s="4"/>
      <c r="K10" s="4"/>
      <c r="L10" s="14"/>
    </row>
    <row r="11" spans="1:12" ht="15" customHeight="1" x14ac:dyDescent="0.25">
      <c r="A11" s="5" t="s">
        <v>28</v>
      </c>
      <c r="B11" s="43">
        <v>230576</v>
      </c>
      <c r="C11" s="43">
        <v>4441</v>
      </c>
      <c r="D11" s="43">
        <v>461</v>
      </c>
      <c r="E11" s="43">
        <v>4902</v>
      </c>
      <c r="F11" s="6">
        <v>57</v>
      </c>
      <c r="G11" s="52">
        <v>-62554</v>
      </c>
      <c r="H11" s="43">
        <v>20818276</v>
      </c>
      <c r="I11" s="53">
        <v>3.0049999999999999E-3</v>
      </c>
      <c r="J11" s="4"/>
      <c r="K11" s="4"/>
      <c r="L11" s="14"/>
    </row>
    <row r="12" spans="1:12" ht="15" customHeight="1" x14ac:dyDescent="0.25">
      <c r="A12" s="5" t="s">
        <v>29</v>
      </c>
      <c r="B12" s="43">
        <v>162012</v>
      </c>
      <c r="C12" s="43">
        <v>3116</v>
      </c>
      <c r="D12" s="43">
        <v>425</v>
      </c>
      <c r="E12" s="43">
        <v>3541</v>
      </c>
      <c r="F12" s="6">
        <v>66</v>
      </c>
      <c r="G12" s="52">
        <v>-71315</v>
      </c>
      <c r="H12" s="43">
        <v>19474713</v>
      </c>
      <c r="I12" s="53">
        <v>3.6619999999999999E-3</v>
      </c>
      <c r="J12" s="4"/>
      <c r="K12" s="4"/>
      <c r="L12" s="14"/>
    </row>
    <row r="13" spans="1:12" ht="15" customHeight="1" x14ac:dyDescent="0.25">
      <c r="A13" s="5" t="s">
        <v>30</v>
      </c>
      <c r="B13" s="43">
        <v>159298</v>
      </c>
      <c r="C13" s="43">
        <v>3023</v>
      </c>
      <c r="D13" s="43">
        <v>155</v>
      </c>
      <c r="E13" s="43">
        <v>3178</v>
      </c>
      <c r="F13" s="6">
        <v>107</v>
      </c>
      <c r="G13" s="52">
        <v>-20656</v>
      </c>
      <c r="H13" s="43">
        <v>19166190</v>
      </c>
      <c r="I13" s="53">
        <v>1.078E-3</v>
      </c>
      <c r="J13" s="4"/>
      <c r="K13" s="4"/>
      <c r="L13" s="14"/>
    </row>
    <row r="14" spans="1:12" ht="15" customHeight="1" x14ac:dyDescent="0.25">
      <c r="A14" s="5" t="s">
        <v>31</v>
      </c>
      <c r="B14" s="43">
        <v>93018</v>
      </c>
      <c r="C14" s="43">
        <v>1761</v>
      </c>
      <c r="D14" s="43">
        <v>124</v>
      </c>
      <c r="E14" s="43">
        <v>1886</v>
      </c>
      <c r="F14" s="6">
        <v>72</v>
      </c>
      <c r="G14" s="52">
        <v>-37409</v>
      </c>
      <c r="H14" s="43">
        <v>19577240</v>
      </c>
      <c r="I14" s="53">
        <v>1.9109999999999999E-3</v>
      </c>
      <c r="J14" s="4"/>
      <c r="K14" s="4"/>
      <c r="L14" s="14"/>
    </row>
    <row r="15" spans="1:12" ht="15" customHeight="1" x14ac:dyDescent="0.25">
      <c r="A15" s="5" t="s">
        <v>32</v>
      </c>
      <c r="B15" s="43">
        <v>83898</v>
      </c>
      <c r="C15" s="43">
        <v>1565</v>
      </c>
      <c r="D15" s="43">
        <v>12</v>
      </c>
      <c r="E15" s="43">
        <v>1576</v>
      </c>
      <c r="F15" s="6">
        <v>0</v>
      </c>
      <c r="G15" s="52">
        <v>13473</v>
      </c>
      <c r="H15" s="43">
        <v>21280994</v>
      </c>
      <c r="I15" s="53">
        <v>-6.3299999999999999E-4</v>
      </c>
      <c r="J15" s="4"/>
      <c r="K15" s="4"/>
      <c r="L15" s="14"/>
    </row>
    <row r="16" spans="1:12" ht="15" customHeight="1" x14ac:dyDescent="0.25">
      <c r="A16" s="5" t="s">
        <v>240</v>
      </c>
      <c r="B16" s="43">
        <v>1391881</v>
      </c>
      <c r="C16" s="43">
        <v>26433</v>
      </c>
      <c r="D16" s="43">
        <v>3917</v>
      </c>
      <c r="E16" s="43">
        <v>30350</v>
      </c>
      <c r="F16" s="6">
        <v>929</v>
      </c>
      <c r="G16" s="52">
        <v>-335490</v>
      </c>
      <c r="H16" s="43">
        <v>189443474</v>
      </c>
      <c r="I16" s="53">
        <v>1.771E-3</v>
      </c>
      <c r="J16" s="4"/>
      <c r="K16" s="24"/>
      <c r="L16" s="14"/>
    </row>
    <row r="17" spans="1:11" ht="15" customHeight="1" x14ac:dyDescent="0.25">
      <c r="A17" s="5"/>
      <c r="B17" s="4"/>
      <c r="C17" s="4"/>
      <c r="D17" s="4"/>
      <c r="F17" s="6"/>
      <c r="G17" s="6"/>
    </row>
    <row r="18" spans="1:11" ht="15" customHeight="1" x14ac:dyDescent="0.25">
      <c r="A18" s="5"/>
      <c r="B18" s="6"/>
      <c r="C18" s="6"/>
      <c r="D18" s="6"/>
      <c r="F18" s="6"/>
      <c r="G18" s="6"/>
      <c r="K18" s="19"/>
    </row>
    <row r="19" spans="1:11" ht="69.75" customHeight="1" x14ac:dyDescent="0.25">
      <c r="A19" s="10" t="s">
        <v>34</v>
      </c>
      <c r="B19" s="56" t="s">
        <v>300</v>
      </c>
      <c r="C19" s="55"/>
      <c r="D19" s="55"/>
      <c r="E19" s="55"/>
      <c r="F19" s="55"/>
      <c r="G19" s="55"/>
    </row>
    <row r="20" spans="1:11" ht="15" customHeight="1" x14ac:dyDescent="0.25">
      <c r="A20" s="44"/>
      <c r="B20" s="45"/>
      <c r="C20" s="4"/>
      <c r="D20" s="46"/>
      <c r="E20" s="46"/>
      <c r="F20" s="35"/>
      <c r="G20" s="18"/>
      <c r="H20" s="18"/>
    </row>
    <row r="21" spans="1:11" ht="15" customHeight="1" x14ac:dyDescent="0.25">
      <c r="A21" s="44"/>
      <c r="B21" s="45"/>
      <c r="C21" s="4"/>
      <c r="D21" s="46"/>
      <c r="E21" s="37"/>
      <c r="F21" s="35"/>
      <c r="G21" s="18"/>
      <c r="H21" s="18"/>
    </row>
    <row r="22" spans="1:11" ht="15" customHeight="1" x14ac:dyDescent="0.25">
      <c r="A22" s="44"/>
      <c r="B22" s="45"/>
      <c r="C22" s="4"/>
      <c r="D22" s="46"/>
      <c r="E22" s="37"/>
      <c r="F22" s="35"/>
      <c r="G22" s="18"/>
      <c r="H22" s="18"/>
    </row>
    <row r="23" spans="1:11" ht="15" customHeight="1" x14ac:dyDescent="0.25">
      <c r="A23" s="44"/>
      <c r="B23" s="45"/>
      <c r="C23" s="4"/>
      <c r="D23" s="4"/>
      <c r="E23" s="37"/>
      <c r="F23" s="34"/>
      <c r="G23" s="6"/>
      <c r="H23" s="6"/>
    </row>
    <row r="24" spans="1:11" ht="15" customHeight="1" x14ac:dyDescent="0.25">
      <c r="A24" s="44"/>
      <c r="B24" s="45"/>
      <c r="C24" s="4"/>
      <c r="D24" s="4"/>
      <c r="E24" s="37"/>
      <c r="F24" s="34"/>
      <c r="G24" s="6"/>
      <c r="H24" s="6"/>
    </row>
    <row r="25" spans="1:11" ht="15" customHeight="1" x14ac:dyDescent="0.25">
      <c r="A25" s="44"/>
      <c r="B25" s="45"/>
      <c r="C25" s="4"/>
      <c r="D25" s="4"/>
      <c r="E25" s="37"/>
      <c r="F25" s="34"/>
      <c r="G25" s="6"/>
      <c r="H25" s="6"/>
    </row>
    <row r="26" spans="1:11" ht="15" customHeight="1" x14ac:dyDescent="0.25">
      <c r="A26" s="44"/>
      <c r="B26" s="45"/>
      <c r="C26" s="4"/>
      <c r="D26" s="4"/>
      <c r="E26" s="37"/>
      <c r="F26" s="34"/>
      <c r="G26" s="6"/>
      <c r="H26" s="6"/>
    </row>
    <row r="27" spans="1:11" ht="15" customHeight="1" x14ac:dyDescent="0.25">
      <c r="A27" s="44"/>
      <c r="B27" s="45"/>
      <c r="C27" s="4"/>
      <c r="D27" s="4"/>
      <c r="E27" s="37"/>
      <c r="F27" s="34"/>
    </row>
    <row r="28" spans="1:11" ht="15" customHeight="1" x14ac:dyDescent="0.25">
      <c r="A28" s="44"/>
      <c r="B28" s="45"/>
      <c r="C28" s="4"/>
      <c r="D28" s="4"/>
      <c r="E28" s="37"/>
      <c r="F28" s="34"/>
    </row>
    <row r="29" spans="1:11" ht="15" customHeight="1" x14ac:dyDescent="0.25">
      <c r="A29" s="44"/>
      <c r="B29" s="45"/>
      <c r="C29" s="4"/>
      <c r="D29" s="4"/>
      <c r="E29" s="37"/>
      <c r="F29" s="34"/>
    </row>
    <row r="30" spans="1:11" ht="15" customHeight="1" x14ac:dyDescent="0.25">
      <c r="A30" s="44"/>
      <c r="B30" s="45"/>
      <c r="C30" s="4"/>
      <c r="D30" s="4"/>
      <c r="E30" s="37"/>
      <c r="F30" s="34"/>
    </row>
    <row r="31" spans="1:11" ht="15" customHeight="1" x14ac:dyDescent="0.25">
      <c r="A31" s="44"/>
      <c r="B31" s="45"/>
      <c r="C31" s="4"/>
      <c r="D31" s="4"/>
      <c r="E31" s="37"/>
      <c r="F31" s="34"/>
    </row>
    <row r="32" spans="1:11" ht="15" customHeight="1" x14ac:dyDescent="0.25">
      <c r="A32" s="44"/>
      <c r="B32" s="45"/>
      <c r="C32" s="4"/>
      <c r="D32" s="4"/>
      <c r="E32" s="37"/>
      <c r="F32" s="34"/>
    </row>
    <row r="33" spans="1:6" ht="15" customHeight="1" x14ac:dyDescent="0.25">
      <c r="A33" s="44"/>
      <c r="B33" s="45"/>
      <c r="C33" s="4"/>
      <c r="D33" s="4"/>
      <c r="E33" s="37"/>
      <c r="F33" s="34"/>
    </row>
    <row r="34" spans="1:6" ht="15" customHeight="1" x14ac:dyDescent="0.25">
      <c r="A34" s="44"/>
      <c r="B34" s="45"/>
      <c r="C34" s="4"/>
      <c r="D34" s="4"/>
      <c r="E34" s="4"/>
      <c r="F34" s="34"/>
    </row>
    <row r="35" spans="1:6" ht="15" customHeight="1" x14ac:dyDescent="0.25">
      <c r="A35" s="44"/>
      <c r="B35" s="45"/>
      <c r="C35" s="4"/>
      <c r="D35" s="4"/>
      <c r="E35" s="4"/>
      <c r="F35" s="34"/>
    </row>
    <row r="36" spans="1:6" ht="15" customHeight="1" x14ac:dyDescent="0.25">
      <c r="A36" s="44"/>
      <c r="B36" s="45"/>
      <c r="C36" s="4"/>
      <c r="D36" s="4"/>
      <c r="E36" s="4"/>
      <c r="F36" s="34"/>
    </row>
    <row r="37" spans="1:6" ht="15" customHeight="1" x14ac:dyDescent="0.25">
      <c r="A37" s="44"/>
      <c r="B37" s="45"/>
      <c r="C37" s="4"/>
      <c r="D37" s="4"/>
      <c r="E37" s="4"/>
      <c r="F37" s="34"/>
    </row>
    <row r="38" spans="1:6" ht="15" customHeight="1" x14ac:dyDescent="0.25">
      <c r="A38" s="44"/>
      <c r="B38" s="45"/>
      <c r="C38" s="4"/>
      <c r="D38" s="4"/>
      <c r="E38" s="4"/>
      <c r="F38" s="34"/>
    </row>
    <row r="39" spans="1:6" ht="15" customHeight="1" x14ac:dyDescent="0.25">
      <c r="A39" s="44"/>
      <c r="B39" s="45"/>
      <c r="C39" s="4"/>
      <c r="D39" s="4"/>
      <c r="E39" s="4"/>
      <c r="F39" s="34"/>
    </row>
    <row r="40" spans="1:6" ht="15" customHeight="1" x14ac:dyDescent="0.25">
      <c r="A40" s="44"/>
      <c r="B40" s="45"/>
      <c r="C40" s="4"/>
      <c r="D40" s="4"/>
      <c r="E40" s="4"/>
      <c r="F40" s="34"/>
    </row>
    <row r="41" spans="1:6" ht="15" customHeight="1" x14ac:dyDescent="0.25">
      <c r="A41" s="44"/>
      <c r="B41" s="45"/>
      <c r="C41" s="4"/>
      <c r="D41" s="4"/>
      <c r="E41" s="4"/>
      <c r="F41" s="34"/>
    </row>
    <row r="42" spans="1:6" ht="15" customHeight="1" x14ac:dyDescent="0.25">
      <c r="A42" s="44"/>
      <c r="B42" s="45"/>
      <c r="C42" s="4"/>
      <c r="D42" s="4"/>
      <c r="E42" s="4"/>
      <c r="F42" s="34"/>
    </row>
    <row r="43" spans="1:6" ht="15" customHeight="1" x14ac:dyDescent="0.25">
      <c r="A43" s="44"/>
      <c r="B43" s="45"/>
      <c r="C43" s="4"/>
      <c r="D43" s="4"/>
      <c r="E43" s="4"/>
      <c r="F43" s="34"/>
    </row>
    <row r="44" spans="1:6" ht="15" customHeight="1" x14ac:dyDescent="0.25">
      <c r="A44" s="44"/>
      <c r="B44" s="45"/>
      <c r="C44" s="4"/>
      <c r="D44" s="4"/>
      <c r="E44" s="4"/>
      <c r="F44" s="34"/>
    </row>
    <row r="45" spans="1:6" ht="15" customHeight="1" x14ac:dyDescent="0.25">
      <c r="A45" s="44"/>
      <c r="B45" s="45"/>
      <c r="C45" s="4"/>
      <c r="D45" s="4"/>
      <c r="E45" s="4"/>
      <c r="F45" s="34"/>
    </row>
    <row r="46" spans="1:6" ht="15" customHeight="1" x14ac:dyDescent="0.25">
      <c r="A46" s="44"/>
      <c r="B46" s="45"/>
      <c r="C46" s="4"/>
      <c r="D46" s="4"/>
      <c r="E46" s="4"/>
      <c r="F46" s="34"/>
    </row>
    <row r="47" spans="1:6" ht="15" customHeight="1" x14ac:dyDescent="0.25">
      <c r="A47" s="44"/>
      <c r="B47" s="45"/>
      <c r="C47" s="4"/>
      <c r="D47" s="4"/>
      <c r="E47" s="4"/>
      <c r="F47" s="34"/>
    </row>
    <row r="48" spans="1:6" ht="15" customHeight="1" x14ac:dyDescent="0.25">
      <c r="A48" s="44"/>
      <c r="B48" s="45"/>
      <c r="C48" s="4"/>
      <c r="D48" s="4"/>
      <c r="E48" s="4"/>
      <c r="F48" s="34"/>
    </row>
    <row r="49" spans="1:6" ht="15" customHeight="1" x14ac:dyDescent="0.25">
      <c r="A49" s="44"/>
      <c r="B49" s="45"/>
      <c r="C49" s="4"/>
      <c r="D49" s="4"/>
      <c r="E49" s="4"/>
      <c r="F49" s="34"/>
    </row>
    <row r="50" spans="1:6" ht="15" customHeight="1" x14ac:dyDescent="0.25">
      <c r="A50" s="44"/>
      <c r="B50" s="45"/>
      <c r="C50" s="4"/>
      <c r="D50" s="4"/>
      <c r="E50" s="4"/>
      <c r="F50" s="34"/>
    </row>
    <row r="51" spans="1:6" ht="15" customHeight="1" x14ac:dyDescent="0.25">
      <c r="A51" s="44"/>
      <c r="B51" s="45"/>
      <c r="C51" s="4"/>
      <c r="D51" s="4"/>
      <c r="E51" s="4"/>
      <c r="F51" s="34"/>
    </row>
    <row r="52" spans="1:6" ht="15" customHeight="1" x14ac:dyDescent="0.25">
      <c r="A52" s="44"/>
      <c r="B52" s="45"/>
      <c r="C52" s="4"/>
      <c r="D52" s="4"/>
      <c r="E52" s="4"/>
      <c r="F52" s="34"/>
    </row>
    <row r="53" spans="1:6" ht="15" customHeight="1" x14ac:dyDescent="0.25">
      <c r="A53" s="44"/>
      <c r="B53" s="45"/>
      <c r="C53" s="4"/>
      <c r="D53" s="4"/>
      <c r="E53" s="4"/>
      <c r="F53" s="34"/>
    </row>
    <row r="54" spans="1:6" ht="15" customHeight="1" x14ac:dyDescent="0.25">
      <c r="A54" s="44"/>
      <c r="B54" s="45"/>
      <c r="C54" s="4"/>
      <c r="D54" s="4"/>
      <c r="E54" s="4"/>
      <c r="F54" s="34"/>
    </row>
    <row r="55" spans="1:6" ht="15" customHeight="1" x14ac:dyDescent="0.25">
      <c r="A55" s="44"/>
      <c r="B55" s="45"/>
      <c r="C55" s="4"/>
      <c r="D55" s="4"/>
      <c r="E55" s="4"/>
      <c r="F55" s="34"/>
    </row>
    <row r="56" spans="1:6" ht="15" customHeight="1" x14ac:dyDescent="0.25">
      <c r="A56" s="44"/>
      <c r="B56" s="45"/>
      <c r="C56" s="4"/>
      <c r="D56" s="4"/>
      <c r="E56" s="4"/>
      <c r="F56" s="34"/>
    </row>
    <row r="57" spans="1:6" ht="15" customHeight="1" x14ac:dyDescent="0.25">
      <c r="A57" s="44"/>
      <c r="B57" s="45"/>
      <c r="C57" s="4"/>
      <c r="D57" s="4"/>
      <c r="E57" s="4"/>
      <c r="F57" s="34"/>
    </row>
    <row r="58" spans="1:6" ht="15" customHeight="1" x14ac:dyDescent="0.25">
      <c r="A58" s="44"/>
      <c r="B58" s="45"/>
      <c r="C58" s="4"/>
      <c r="D58" s="4"/>
      <c r="E58" s="4"/>
      <c r="F58" s="34"/>
    </row>
    <row r="59" spans="1:6" ht="15" customHeight="1" x14ac:dyDescent="0.25">
      <c r="A59" s="44"/>
      <c r="B59" s="45"/>
      <c r="C59" s="4"/>
      <c r="D59" s="4"/>
      <c r="E59" s="4"/>
      <c r="F59" s="34"/>
    </row>
    <row r="60" spans="1:6" ht="15" customHeight="1" x14ac:dyDescent="0.25">
      <c r="A60" s="44"/>
      <c r="B60" s="45"/>
      <c r="C60" s="4"/>
      <c r="D60" s="4"/>
      <c r="E60" s="4"/>
      <c r="F60" s="34"/>
    </row>
    <row r="61" spans="1:6" ht="15" customHeight="1" x14ac:dyDescent="0.25">
      <c r="A61" s="44"/>
      <c r="B61" s="45"/>
      <c r="C61" s="4"/>
      <c r="D61" s="4"/>
      <c r="E61" s="4"/>
      <c r="F61" s="34"/>
    </row>
    <row r="62" spans="1:6" ht="15" customHeight="1" x14ac:dyDescent="0.25">
      <c r="A62" s="44"/>
      <c r="B62" s="45"/>
      <c r="C62" s="4"/>
      <c r="D62" s="4"/>
      <c r="E62" s="4"/>
      <c r="F62" s="34"/>
    </row>
    <row r="63" spans="1:6" ht="15" customHeight="1" x14ac:dyDescent="0.25">
      <c r="A63" s="44"/>
      <c r="B63" s="45"/>
      <c r="C63" s="4"/>
      <c r="D63" s="4"/>
      <c r="E63" s="4"/>
      <c r="F63" s="34"/>
    </row>
    <row r="64" spans="1:6" ht="15" customHeight="1" x14ac:dyDescent="0.25">
      <c r="A64" s="44"/>
      <c r="B64" s="45"/>
      <c r="C64" s="4"/>
      <c r="D64" s="4"/>
      <c r="E64" s="4"/>
      <c r="F64" s="34"/>
    </row>
    <row r="65" spans="1:6" ht="15" customHeight="1" x14ac:dyDescent="0.25">
      <c r="A65" s="44"/>
      <c r="B65" s="45"/>
      <c r="C65" s="4"/>
      <c r="D65" s="4"/>
      <c r="E65" s="4"/>
      <c r="F65" s="34"/>
    </row>
    <row r="66" spans="1:6" ht="15" customHeight="1" x14ac:dyDescent="0.25">
      <c r="A66" s="44"/>
      <c r="B66" s="45"/>
      <c r="C66" s="4"/>
      <c r="D66" s="4"/>
      <c r="E66" s="4"/>
      <c r="F66" s="34"/>
    </row>
    <row r="67" spans="1:6" ht="15" customHeight="1" x14ac:dyDescent="0.25">
      <c r="A67" s="44"/>
      <c r="B67" s="45"/>
      <c r="C67" s="4"/>
      <c r="D67" s="4"/>
      <c r="E67" s="4"/>
      <c r="F67" s="34"/>
    </row>
    <row r="68" spans="1:6" ht="15" customHeight="1" x14ac:dyDescent="0.25">
      <c r="A68" s="44"/>
      <c r="B68" s="45"/>
      <c r="C68" s="4"/>
      <c r="D68" s="4"/>
      <c r="E68" s="4"/>
      <c r="F68" s="34"/>
    </row>
    <row r="69" spans="1:6" ht="15" customHeight="1" x14ac:dyDescent="0.25">
      <c r="A69" s="44"/>
      <c r="B69" s="45"/>
      <c r="C69" s="4"/>
      <c r="D69" s="4"/>
      <c r="E69" s="4"/>
      <c r="F69" s="34"/>
    </row>
    <row r="70" spans="1:6" ht="15" customHeight="1" x14ac:dyDescent="0.25">
      <c r="A70" s="44"/>
      <c r="B70" s="45"/>
      <c r="C70" s="4"/>
      <c r="D70" s="4"/>
      <c r="E70" s="4"/>
      <c r="F70" s="34"/>
    </row>
    <row r="71" spans="1:6" ht="15" customHeight="1" x14ac:dyDescent="0.25">
      <c r="A71" s="44"/>
      <c r="B71" s="45"/>
      <c r="C71" s="4"/>
      <c r="D71" s="4"/>
      <c r="E71" s="4"/>
      <c r="F71" s="34"/>
    </row>
    <row r="72" spans="1:6" ht="15" customHeight="1" x14ac:dyDescent="0.25">
      <c r="A72" s="44"/>
      <c r="B72" s="45"/>
      <c r="C72" s="4"/>
      <c r="D72" s="4"/>
      <c r="E72" s="4"/>
      <c r="F72" s="34"/>
    </row>
    <row r="73" spans="1:6" ht="15" customHeight="1" x14ac:dyDescent="0.25">
      <c r="A73" s="44"/>
      <c r="B73" s="45"/>
      <c r="C73" s="4"/>
      <c r="D73" s="4"/>
      <c r="E73" s="4"/>
      <c r="F73" s="34"/>
    </row>
    <row r="74" spans="1:6" ht="15" customHeight="1" x14ac:dyDescent="0.25">
      <c r="A74" s="44"/>
      <c r="B74" s="45"/>
      <c r="C74" s="4"/>
      <c r="D74" s="4"/>
      <c r="E74" s="4"/>
      <c r="F74" s="34"/>
    </row>
    <row r="75" spans="1:6" ht="15" customHeight="1" x14ac:dyDescent="0.25">
      <c r="A75" s="44"/>
      <c r="B75" s="45"/>
      <c r="C75" s="4"/>
      <c r="D75" s="4"/>
      <c r="E75" s="4"/>
      <c r="F75" s="34"/>
    </row>
    <row r="76" spans="1:6" ht="15" customHeight="1" x14ac:dyDescent="0.25">
      <c r="A76" s="44"/>
      <c r="B76" s="45"/>
      <c r="C76" s="4"/>
      <c r="D76" s="4"/>
      <c r="E76" s="4"/>
      <c r="F76" s="34"/>
    </row>
    <row r="77" spans="1:6" ht="15" customHeight="1" x14ac:dyDescent="0.25">
      <c r="A77" s="44"/>
      <c r="B77" s="45"/>
      <c r="C77" s="4"/>
      <c r="D77" s="4"/>
      <c r="E77" s="4"/>
      <c r="F77" s="34"/>
    </row>
    <row r="78" spans="1:6" ht="15" customHeight="1" x14ac:dyDescent="0.25">
      <c r="A78" s="44"/>
      <c r="B78" s="45"/>
      <c r="C78" s="4"/>
      <c r="D78" s="4"/>
      <c r="E78" s="4"/>
      <c r="F78" s="34"/>
    </row>
    <row r="79" spans="1:6" ht="15" customHeight="1" x14ac:dyDescent="0.25">
      <c r="A79" s="44"/>
      <c r="B79" s="45"/>
      <c r="C79" s="4"/>
      <c r="D79" s="4"/>
      <c r="E79" s="4"/>
      <c r="F79" s="34"/>
    </row>
    <row r="80" spans="1:6" ht="15" customHeight="1" x14ac:dyDescent="0.25">
      <c r="A80" s="44"/>
      <c r="B80" s="45"/>
      <c r="C80" s="4"/>
      <c r="D80" s="4"/>
      <c r="E80" s="4"/>
      <c r="F80" s="34"/>
    </row>
    <row r="81" spans="1:6" ht="15" customHeight="1" x14ac:dyDescent="0.25">
      <c r="A81" s="44"/>
      <c r="B81" s="45"/>
      <c r="C81" s="4"/>
      <c r="D81" s="4"/>
      <c r="E81" s="4"/>
      <c r="F81" s="34"/>
    </row>
    <row r="82" spans="1:6" ht="15" customHeight="1" x14ac:dyDescent="0.25">
      <c r="A82" s="44"/>
      <c r="B82" s="45"/>
      <c r="C82" s="4"/>
      <c r="D82" s="4"/>
      <c r="E82" s="4"/>
      <c r="F82" s="34"/>
    </row>
    <row r="83" spans="1:6" ht="15" customHeight="1" x14ac:dyDescent="0.25">
      <c r="A83" s="44"/>
      <c r="B83" s="45"/>
      <c r="C83" s="4"/>
      <c r="D83" s="4"/>
      <c r="E83" s="4"/>
      <c r="F83" s="34"/>
    </row>
    <row r="84" spans="1:6" ht="15" customHeight="1" x14ac:dyDescent="0.25">
      <c r="A84" s="44"/>
      <c r="B84" s="45"/>
      <c r="C84" s="4"/>
      <c r="D84" s="4"/>
      <c r="E84" s="4"/>
      <c r="F84" s="34"/>
    </row>
    <row r="85" spans="1:6" ht="15" customHeight="1" x14ac:dyDescent="0.25">
      <c r="A85" s="44"/>
      <c r="B85" s="45"/>
      <c r="C85" s="4"/>
      <c r="D85" s="4"/>
      <c r="E85" s="4"/>
      <c r="F85" s="34"/>
    </row>
    <row r="86" spans="1:6" ht="15" customHeight="1" x14ac:dyDescent="0.25">
      <c r="A86" s="44"/>
      <c r="B86" s="45"/>
      <c r="C86" s="4"/>
      <c r="D86" s="4"/>
      <c r="E86" s="4"/>
      <c r="F86" s="34"/>
    </row>
    <row r="87" spans="1:6" ht="15" customHeight="1" x14ac:dyDescent="0.25">
      <c r="A87" s="44"/>
      <c r="B87" s="45"/>
      <c r="C87" s="4"/>
      <c r="D87" s="4"/>
      <c r="E87" s="4"/>
      <c r="F87" s="34"/>
    </row>
    <row r="88" spans="1:6" ht="15" customHeight="1" x14ac:dyDescent="0.25">
      <c r="A88" s="44"/>
      <c r="B88" s="45"/>
      <c r="C88" s="4"/>
      <c r="D88" s="4"/>
      <c r="E88" s="4"/>
      <c r="F88" s="34"/>
    </row>
    <row r="89" spans="1:6" ht="15" customHeight="1" x14ac:dyDescent="0.25">
      <c r="A89" s="44"/>
      <c r="B89" s="45"/>
      <c r="C89" s="4"/>
      <c r="D89" s="4"/>
      <c r="E89" s="4"/>
      <c r="F89" s="34"/>
    </row>
    <row r="90" spans="1:6" ht="15" customHeight="1" x14ac:dyDescent="0.25">
      <c r="A90" s="44"/>
      <c r="B90" s="45"/>
      <c r="C90" s="4"/>
      <c r="D90" s="4"/>
      <c r="E90" s="4"/>
      <c r="F90" s="34"/>
    </row>
    <row r="91" spans="1:6" ht="15" customHeight="1" x14ac:dyDescent="0.25">
      <c r="A91" s="44"/>
      <c r="B91" s="45"/>
      <c r="C91" s="4"/>
      <c r="D91" s="4"/>
      <c r="E91" s="4"/>
      <c r="F91" s="34"/>
    </row>
    <row r="92" spans="1:6" ht="15" customHeight="1" x14ac:dyDescent="0.25">
      <c r="A92" s="44"/>
      <c r="B92" s="45"/>
      <c r="C92" s="4"/>
      <c r="D92" s="4"/>
      <c r="E92" s="4"/>
      <c r="F92" s="34"/>
    </row>
    <row r="93" spans="1:6" ht="15" customHeight="1" x14ac:dyDescent="0.25">
      <c r="A93" s="44"/>
      <c r="B93" s="45"/>
      <c r="C93" s="4"/>
      <c r="D93" s="4"/>
      <c r="E93" s="4"/>
      <c r="F93" s="34"/>
    </row>
    <row r="94" spans="1:6" ht="15" customHeight="1" x14ac:dyDescent="0.25">
      <c r="A94" s="44"/>
      <c r="B94" s="45"/>
      <c r="C94" s="4"/>
      <c r="D94" s="4"/>
      <c r="E94" s="4"/>
      <c r="F94" s="34"/>
    </row>
    <row r="95" spans="1:6" ht="15" customHeight="1" x14ac:dyDescent="0.25">
      <c r="A95" s="44"/>
      <c r="B95" s="45"/>
      <c r="C95" s="4"/>
      <c r="D95" s="4"/>
      <c r="E95" s="4"/>
      <c r="F95" s="34"/>
    </row>
    <row r="96" spans="1:6" ht="15" customHeight="1" x14ac:dyDescent="0.25">
      <c r="A96" s="44"/>
      <c r="B96" s="45"/>
      <c r="C96" s="4"/>
      <c r="D96" s="4"/>
      <c r="E96" s="4"/>
      <c r="F96" s="34"/>
    </row>
    <row r="97" spans="1:6" ht="15" customHeight="1" x14ac:dyDescent="0.25">
      <c r="A97" s="44"/>
      <c r="B97" s="45"/>
      <c r="C97" s="4"/>
      <c r="D97" s="4"/>
      <c r="E97" s="4"/>
      <c r="F97" s="34"/>
    </row>
    <row r="98" spans="1:6" ht="15" customHeight="1" x14ac:dyDescent="0.25">
      <c r="A98" s="44"/>
      <c r="B98" s="45"/>
      <c r="C98" s="4"/>
      <c r="D98" s="4"/>
      <c r="E98" s="4"/>
      <c r="F98" s="34"/>
    </row>
    <row r="99" spans="1:6" ht="15" customHeight="1" x14ac:dyDescent="0.25">
      <c r="A99" s="44"/>
      <c r="B99" s="45"/>
      <c r="C99" s="4"/>
      <c r="D99" s="4"/>
      <c r="E99" s="4"/>
      <c r="F99" s="34"/>
    </row>
    <row r="100" spans="1:6" ht="15" customHeight="1" x14ac:dyDescent="0.25">
      <c r="A100" s="44"/>
      <c r="B100" s="45"/>
      <c r="C100" s="4"/>
      <c r="D100" s="4"/>
      <c r="E100" s="4"/>
      <c r="F100" s="34"/>
    </row>
    <row r="101" spans="1:6" ht="15" customHeight="1" x14ac:dyDescent="0.25">
      <c r="A101" s="44"/>
      <c r="B101" s="45"/>
      <c r="C101" s="4"/>
      <c r="D101" s="4"/>
      <c r="E101" s="4"/>
      <c r="F101" s="34"/>
    </row>
    <row r="102" spans="1:6" ht="15" customHeight="1" x14ac:dyDescent="0.25">
      <c r="A102" s="44"/>
      <c r="B102" s="45"/>
      <c r="C102" s="4"/>
      <c r="D102" s="4"/>
      <c r="E102" s="4"/>
      <c r="F102" s="34"/>
    </row>
    <row r="103" spans="1:6" ht="15" customHeight="1" x14ac:dyDescent="0.25">
      <c r="A103" s="44"/>
      <c r="B103" s="45"/>
      <c r="C103" s="4"/>
      <c r="D103" s="4"/>
      <c r="E103" s="4"/>
      <c r="F103" s="34"/>
    </row>
    <row r="104" spans="1:6" ht="15" customHeight="1" x14ac:dyDescent="0.25">
      <c r="A104" s="44"/>
      <c r="B104" s="45"/>
      <c r="C104" s="4"/>
      <c r="D104" s="4"/>
      <c r="E104" s="4"/>
      <c r="F104" s="34"/>
    </row>
    <row r="105" spans="1:6" ht="15" customHeight="1" x14ac:dyDescent="0.25">
      <c r="A105" s="44"/>
      <c r="B105" s="45"/>
      <c r="C105" s="4"/>
      <c r="D105" s="4"/>
      <c r="E105" s="4"/>
      <c r="F105" s="34"/>
    </row>
    <row r="106" spans="1:6" ht="15" customHeight="1" x14ac:dyDescent="0.25">
      <c r="A106" s="44"/>
      <c r="B106" s="45"/>
      <c r="C106" s="4"/>
      <c r="D106" s="4"/>
      <c r="E106" s="4"/>
      <c r="F106" s="34"/>
    </row>
    <row r="107" spans="1:6" ht="15" customHeight="1" x14ac:dyDescent="0.25">
      <c r="A107" s="44"/>
      <c r="B107" s="45"/>
      <c r="C107" s="4"/>
      <c r="D107" s="4"/>
      <c r="E107" s="4"/>
      <c r="F107" s="34"/>
    </row>
    <row r="108" spans="1:6" ht="15" customHeight="1" x14ac:dyDescent="0.25">
      <c r="A108" s="44"/>
      <c r="B108" s="45"/>
      <c r="C108" s="4"/>
      <c r="D108" s="4"/>
      <c r="E108" s="4"/>
      <c r="F108" s="34"/>
    </row>
    <row r="109" spans="1:6" ht="15" customHeight="1" x14ac:dyDescent="0.25">
      <c r="A109" s="44"/>
      <c r="B109" s="45"/>
      <c r="C109" s="4"/>
      <c r="D109" s="4"/>
      <c r="E109" s="4"/>
      <c r="F109" s="34"/>
    </row>
    <row r="110" spans="1:6" ht="15" customHeight="1" x14ac:dyDescent="0.25">
      <c r="A110" s="44"/>
      <c r="B110" s="45"/>
      <c r="C110" s="4"/>
      <c r="D110" s="4"/>
      <c r="E110" s="4"/>
      <c r="F110" s="34"/>
    </row>
    <row r="111" spans="1:6" ht="15" customHeight="1" x14ac:dyDescent="0.25">
      <c r="A111" s="44"/>
      <c r="B111" s="45"/>
      <c r="C111" s="4"/>
      <c r="D111" s="4"/>
      <c r="E111" s="4"/>
      <c r="F111" s="34"/>
    </row>
    <row r="112" spans="1:6" ht="15" customHeight="1" x14ac:dyDescent="0.25">
      <c r="A112" s="44"/>
      <c r="B112" s="45"/>
      <c r="C112" s="4"/>
      <c r="D112" s="4"/>
      <c r="E112" s="4"/>
      <c r="F112" s="34"/>
    </row>
    <row r="113" spans="1:6" ht="15" customHeight="1" x14ac:dyDescent="0.25">
      <c r="A113" s="44"/>
      <c r="B113" s="45"/>
      <c r="C113" s="4"/>
      <c r="D113" s="4"/>
      <c r="E113" s="4"/>
      <c r="F113" s="34"/>
    </row>
    <row r="114" spans="1:6" ht="15" customHeight="1" x14ac:dyDescent="0.25">
      <c r="A114" s="44"/>
      <c r="B114" s="45"/>
      <c r="C114" s="4"/>
      <c r="D114" s="4"/>
      <c r="E114" s="4"/>
      <c r="F114" s="34"/>
    </row>
    <row r="115" spans="1:6" ht="15" customHeight="1" x14ac:dyDescent="0.25">
      <c r="A115" s="44"/>
      <c r="B115" s="45"/>
      <c r="C115" s="4"/>
      <c r="D115" s="4"/>
      <c r="E115" s="4"/>
      <c r="F115" s="34"/>
    </row>
    <row r="116" spans="1:6" ht="15" customHeight="1" x14ac:dyDescent="0.25">
      <c r="A116" s="44"/>
      <c r="B116" s="45"/>
      <c r="C116" s="4"/>
      <c r="D116" s="4"/>
      <c r="E116" s="4"/>
      <c r="F116" s="34"/>
    </row>
    <row r="117" spans="1:6" ht="15" customHeight="1" x14ac:dyDescent="0.25">
      <c r="A117" s="44"/>
      <c r="B117" s="45"/>
      <c r="C117" s="4"/>
      <c r="D117" s="4"/>
      <c r="E117" s="4"/>
      <c r="F117" s="34"/>
    </row>
    <row r="118" spans="1:6" ht="15" customHeight="1" x14ac:dyDescent="0.25">
      <c r="A118" s="44"/>
      <c r="B118" s="45"/>
      <c r="C118" s="4"/>
      <c r="D118" s="4"/>
      <c r="E118" s="4"/>
      <c r="F118" s="34"/>
    </row>
    <row r="119" spans="1:6" ht="15" customHeight="1" x14ac:dyDescent="0.25">
      <c r="A119" s="44"/>
      <c r="B119" s="45"/>
      <c r="C119" s="4"/>
      <c r="D119" s="4"/>
      <c r="E119" s="4"/>
      <c r="F119" s="34"/>
    </row>
    <row r="120" spans="1:6" ht="15" customHeight="1" x14ac:dyDescent="0.25">
      <c r="A120" s="44"/>
      <c r="B120" s="45"/>
      <c r="C120" s="4"/>
      <c r="D120" s="4"/>
      <c r="E120" s="4"/>
      <c r="F120" s="34"/>
    </row>
    <row r="121" spans="1:6" ht="15" customHeight="1" x14ac:dyDescent="0.25">
      <c r="A121" s="44"/>
      <c r="B121" s="45"/>
      <c r="C121" s="4"/>
      <c r="D121" s="4"/>
      <c r="E121" s="4"/>
      <c r="F121" s="34"/>
    </row>
    <row r="122" spans="1:6" ht="15" customHeight="1" x14ac:dyDescent="0.25">
      <c r="A122" s="44"/>
      <c r="B122" s="45"/>
      <c r="C122" s="4"/>
      <c r="D122" s="4"/>
      <c r="E122" s="4"/>
      <c r="F122" s="34"/>
    </row>
    <row r="123" spans="1:6" ht="15" customHeight="1" x14ac:dyDescent="0.25">
      <c r="A123" s="44"/>
      <c r="B123" s="45"/>
      <c r="C123" s="4"/>
      <c r="D123" s="4"/>
      <c r="E123" s="4"/>
      <c r="F123" s="34"/>
    </row>
    <row r="124" spans="1:6" ht="15" customHeight="1" x14ac:dyDescent="0.25">
      <c r="A124" s="44"/>
      <c r="B124" s="45"/>
      <c r="C124" s="4"/>
      <c r="D124" s="4"/>
      <c r="E124" s="4"/>
      <c r="F124" s="34"/>
    </row>
    <row r="125" spans="1:6" ht="15" customHeight="1" x14ac:dyDescent="0.25">
      <c r="A125" s="44"/>
      <c r="B125" s="45"/>
      <c r="C125" s="4"/>
      <c r="D125" s="4"/>
      <c r="E125" s="4"/>
      <c r="F125" s="34"/>
    </row>
    <row r="126" spans="1:6" ht="15" customHeight="1" x14ac:dyDescent="0.25">
      <c r="A126" s="44"/>
      <c r="B126" s="45"/>
      <c r="C126" s="4"/>
      <c r="D126" s="4"/>
      <c r="E126" s="4"/>
      <c r="F126" s="34"/>
    </row>
    <row r="127" spans="1:6" ht="15" customHeight="1" x14ac:dyDescent="0.25">
      <c r="A127" s="44"/>
      <c r="B127" s="45"/>
      <c r="C127" s="4"/>
      <c r="D127" s="4"/>
      <c r="E127" s="4"/>
      <c r="F127" s="34"/>
    </row>
    <row r="128" spans="1:6" ht="15" customHeight="1" x14ac:dyDescent="0.25">
      <c r="A128" s="44"/>
      <c r="B128" s="45"/>
      <c r="C128" s="4"/>
      <c r="D128" s="4"/>
      <c r="E128" s="4"/>
      <c r="F128" s="34"/>
    </row>
    <row r="129" spans="1:6" ht="15" customHeight="1" x14ac:dyDescent="0.25">
      <c r="A129" s="44"/>
      <c r="B129" s="45"/>
      <c r="C129" s="4"/>
      <c r="D129" s="4"/>
      <c r="E129" s="4"/>
      <c r="F129" s="34"/>
    </row>
    <row r="130" spans="1:6" ht="15" customHeight="1" x14ac:dyDescent="0.25">
      <c r="A130" s="44"/>
      <c r="B130" s="45"/>
      <c r="C130" s="4"/>
      <c r="D130" s="4"/>
      <c r="E130" s="4"/>
      <c r="F130" s="34"/>
    </row>
    <row r="131" spans="1:6" ht="15" customHeight="1" x14ac:dyDescent="0.25">
      <c r="A131" s="44"/>
      <c r="B131" s="45"/>
      <c r="C131" s="4"/>
      <c r="D131" s="4"/>
      <c r="E131" s="4"/>
      <c r="F131" s="34"/>
    </row>
    <row r="132" spans="1:6" ht="15" customHeight="1" x14ac:dyDescent="0.25">
      <c r="A132" s="44"/>
      <c r="B132" s="45"/>
      <c r="C132" s="4"/>
      <c r="D132" s="4"/>
      <c r="E132" s="4"/>
      <c r="F132" s="34"/>
    </row>
    <row r="133" spans="1:6" ht="15" customHeight="1" x14ac:dyDescent="0.25">
      <c r="A133" s="44"/>
      <c r="B133" s="45"/>
      <c r="C133" s="4"/>
      <c r="D133" s="4"/>
      <c r="E133" s="4"/>
      <c r="F133" s="34"/>
    </row>
    <row r="134" spans="1:6" ht="15" customHeight="1" x14ac:dyDescent="0.25">
      <c r="A134" s="44"/>
      <c r="B134" s="45"/>
      <c r="C134" s="4"/>
      <c r="D134" s="4"/>
      <c r="E134" s="4"/>
      <c r="F134" s="34"/>
    </row>
    <row r="135" spans="1:6" ht="15" customHeight="1" x14ac:dyDescent="0.25">
      <c r="A135" s="44"/>
      <c r="B135" s="45"/>
      <c r="C135" s="4"/>
      <c r="D135" s="4"/>
      <c r="E135" s="4"/>
      <c r="F135" s="34"/>
    </row>
    <row r="136" spans="1:6" ht="15" customHeight="1" x14ac:dyDescent="0.25">
      <c r="A136" s="44"/>
      <c r="B136" s="45"/>
      <c r="C136" s="4"/>
      <c r="D136" s="4"/>
      <c r="E136" s="4"/>
      <c r="F136" s="34"/>
    </row>
    <row r="137" spans="1:6" ht="15" customHeight="1" x14ac:dyDescent="0.25">
      <c r="A137" s="44"/>
      <c r="B137" s="45"/>
      <c r="C137" s="4"/>
      <c r="D137" s="4"/>
      <c r="E137" s="4"/>
      <c r="F137" s="34"/>
    </row>
    <row r="138" spans="1:6" ht="15" customHeight="1" x14ac:dyDescent="0.25">
      <c r="A138" s="44"/>
      <c r="B138" s="45"/>
      <c r="C138" s="4"/>
      <c r="D138" s="4"/>
      <c r="E138" s="4"/>
      <c r="F138" s="34"/>
    </row>
    <row r="139" spans="1:6" ht="15" customHeight="1" x14ac:dyDescent="0.25">
      <c r="A139" s="44"/>
      <c r="B139" s="45"/>
      <c r="C139" s="4"/>
      <c r="D139" s="4"/>
      <c r="E139" s="4"/>
      <c r="F139" s="34"/>
    </row>
    <row r="140" spans="1:6" ht="15" customHeight="1" x14ac:dyDescent="0.25">
      <c r="A140" s="44"/>
      <c r="B140" s="45"/>
      <c r="C140" s="4"/>
      <c r="D140" s="4"/>
      <c r="E140" s="4"/>
      <c r="F140" s="34"/>
    </row>
    <row r="141" spans="1:6" ht="15" customHeight="1" x14ac:dyDescent="0.25">
      <c r="A141" s="44"/>
      <c r="B141" s="45"/>
      <c r="C141" s="4"/>
      <c r="D141" s="4"/>
      <c r="E141" s="4"/>
      <c r="F141" s="34"/>
    </row>
    <row r="142" spans="1:6" ht="15" customHeight="1" x14ac:dyDescent="0.25">
      <c r="A142" s="44"/>
      <c r="B142" s="45"/>
      <c r="C142" s="4"/>
      <c r="D142" s="4"/>
      <c r="E142" s="4"/>
      <c r="F142" s="34"/>
    </row>
    <row r="143" spans="1:6" ht="15" customHeight="1" x14ac:dyDescent="0.25">
      <c r="A143" s="44"/>
      <c r="B143" s="45"/>
      <c r="C143" s="4"/>
      <c r="D143" s="4"/>
      <c r="E143" s="4"/>
      <c r="F143" s="34"/>
    </row>
    <row r="144" spans="1:6" ht="15" customHeight="1" x14ac:dyDescent="0.25">
      <c r="A144" s="44"/>
      <c r="B144" s="45"/>
      <c r="C144" s="4"/>
      <c r="D144" s="4"/>
      <c r="E144" s="4"/>
      <c r="F144" s="34"/>
    </row>
    <row r="145" spans="1:6" ht="15" customHeight="1" x14ac:dyDescent="0.25">
      <c r="A145" s="44"/>
      <c r="B145" s="45"/>
      <c r="C145" s="4"/>
      <c r="D145" s="4"/>
      <c r="E145" s="4"/>
      <c r="F145" s="34"/>
    </row>
    <row r="146" spans="1:6" ht="15" customHeight="1" x14ac:dyDescent="0.25">
      <c r="A146" s="44"/>
      <c r="B146" s="45"/>
      <c r="C146" s="4"/>
      <c r="D146" s="4"/>
      <c r="E146" s="4"/>
      <c r="F146" s="34"/>
    </row>
    <row r="147" spans="1:6" ht="15" customHeight="1" x14ac:dyDescent="0.25">
      <c r="A147" s="44"/>
      <c r="B147" s="45"/>
      <c r="C147" s="4"/>
      <c r="D147" s="4"/>
      <c r="E147" s="4"/>
      <c r="F147" s="34"/>
    </row>
    <row r="148" spans="1:6" ht="15" customHeight="1" x14ac:dyDescent="0.25">
      <c r="A148" s="44"/>
      <c r="B148" s="45"/>
      <c r="C148" s="4"/>
      <c r="D148" s="4"/>
      <c r="E148" s="4"/>
      <c r="F148" s="34"/>
    </row>
    <row r="149" spans="1:6" ht="15" customHeight="1" x14ac:dyDescent="0.25">
      <c r="A149" s="44"/>
      <c r="B149" s="45"/>
      <c r="C149" s="4"/>
      <c r="D149" s="4"/>
      <c r="E149" s="4"/>
      <c r="F149" s="34"/>
    </row>
    <row r="150" spans="1:6" ht="15" customHeight="1" x14ac:dyDescent="0.25">
      <c r="A150" s="44"/>
      <c r="B150" s="45"/>
      <c r="C150" s="4"/>
      <c r="D150" s="4"/>
      <c r="E150" s="4"/>
      <c r="F150" s="34"/>
    </row>
    <row r="151" spans="1:6" ht="15" customHeight="1" x14ac:dyDescent="0.25">
      <c r="A151" s="44"/>
      <c r="B151" s="45"/>
      <c r="C151" s="4"/>
      <c r="D151" s="4"/>
      <c r="E151" s="4"/>
      <c r="F151" s="34"/>
    </row>
    <row r="152" spans="1:6" ht="15" customHeight="1" x14ac:dyDescent="0.25">
      <c r="A152" s="44"/>
      <c r="B152" s="45"/>
      <c r="C152" s="4"/>
      <c r="D152" s="4"/>
      <c r="E152" s="4"/>
      <c r="F152" s="34"/>
    </row>
    <row r="153" spans="1:6" ht="15" customHeight="1" x14ac:dyDescent="0.25">
      <c r="A153" s="44"/>
      <c r="B153" s="45"/>
      <c r="C153" s="4"/>
      <c r="D153" s="4"/>
      <c r="E153" s="4"/>
      <c r="F153" s="34"/>
    </row>
    <row r="154" spans="1:6" ht="15" customHeight="1" x14ac:dyDescent="0.25">
      <c r="A154" s="44"/>
      <c r="B154" s="45"/>
      <c r="C154" s="4"/>
      <c r="D154" s="4"/>
      <c r="E154" s="4"/>
      <c r="F154" s="34"/>
    </row>
    <row r="155" spans="1:6" ht="15" customHeight="1" x14ac:dyDescent="0.25">
      <c r="A155" s="44"/>
      <c r="B155" s="45"/>
      <c r="C155" s="4"/>
      <c r="D155" s="4"/>
      <c r="E155" s="4"/>
      <c r="F155" s="34"/>
    </row>
    <row r="156" spans="1:6" ht="15" customHeight="1" x14ac:dyDescent="0.25">
      <c r="A156" s="44"/>
      <c r="B156" s="45"/>
      <c r="C156" s="4"/>
      <c r="D156" s="4"/>
      <c r="E156" s="4"/>
      <c r="F156" s="34"/>
    </row>
    <row r="157" spans="1:6" ht="15" customHeight="1" x14ac:dyDescent="0.25">
      <c r="A157" s="44"/>
      <c r="B157" s="45"/>
      <c r="C157" s="4"/>
      <c r="D157" s="4"/>
      <c r="E157" s="4"/>
      <c r="F157" s="34"/>
    </row>
    <row r="158" spans="1:6" ht="15" customHeight="1" x14ac:dyDescent="0.25">
      <c r="A158" s="44"/>
      <c r="B158" s="45"/>
      <c r="C158" s="4"/>
      <c r="D158" s="4"/>
      <c r="E158" s="4"/>
      <c r="F158" s="34"/>
    </row>
    <row r="159" spans="1:6" ht="15" customHeight="1" x14ac:dyDescent="0.25">
      <c r="A159" s="44"/>
      <c r="B159" s="45"/>
      <c r="C159" s="4"/>
      <c r="D159" s="4"/>
      <c r="E159" s="4"/>
      <c r="F159" s="34"/>
    </row>
    <row r="160" spans="1:6" ht="15" customHeight="1" x14ac:dyDescent="0.25">
      <c r="A160" s="44"/>
      <c r="B160" s="45"/>
      <c r="C160" s="4"/>
      <c r="D160" s="4"/>
      <c r="E160" s="4"/>
      <c r="F160" s="34"/>
    </row>
    <row r="161" spans="1:6" ht="15" customHeight="1" x14ac:dyDescent="0.25">
      <c r="A161" s="44"/>
      <c r="B161" s="45"/>
      <c r="C161" s="4"/>
      <c r="D161" s="4"/>
      <c r="E161" s="4"/>
      <c r="F161" s="34"/>
    </row>
    <row r="162" spans="1:6" ht="15" customHeight="1" x14ac:dyDescent="0.25">
      <c r="A162" s="44"/>
      <c r="B162" s="45"/>
      <c r="C162" s="4"/>
      <c r="D162" s="4"/>
      <c r="E162" s="4"/>
      <c r="F162" s="34"/>
    </row>
    <row r="163" spans="1:6" ht="15" customHeight="1" x14ac:dyDescent="0.25">
      <c r="A163" s="44"/>
      <c r="B163" s="45"/>
      <c r="C163" s="4"/>
      <c r="D163" s="4"/>
      <c r="E163" s="4"/>
      <c r="F163" s="34"/>
    </row>
    <row r="164" spans="1:6" ht="15" customHeight="1" x14ac:dyDescent="0.25">
      <c r="A164" s="44"/>
      <c r="B164" s="45"/>
      <c r="C164" s="4"/>
      <c r="D164" s="4"/>
      <c r="E164" s="4"/>
      <c r="F164" s="34"/>
    </row>
    <row r="165" spans="1:6" ht="15" customHeight="1" x14ac:dyDescent="0.25">
      <c r="A165" s="44"/>
      <c r="B165" s="45"/>
      <c r="C165" s="4"/>
      <c r="D165" s="4"/>
      <c r="E165" s="4"/>
      <c r="F165" s="34"/>
    </row>
    <row r="166" spans="1:6" ht="15" customHeight="1" x14ac:dyDescent="0.25">
      <c r="A166" s="44"/>
      <c r="B166" s="45"/>
      <c r="C166" s="4"/>
      <c r="D166" s="4"/>
      <c r="E166" s="4"/>
      <c r="F166" s="34"/>
    </row>
    <row r="167" spans="1:6" ht="15" customHeight="1" x14ac:dyDescent="0.25">
      <c r="A167" s="44"/>
      <c r="B167" s="45"/>
      <c r="C167" s="4"/>
      <c r="D167" s="4"/>
      <c r="E167" s="4"/>
      <c r="F167" s="34"/>
    </row>
    <row r="168" spans="1:6" ht="15" customHeight="1" x14ac:dyDescent="0.25">
      <c r="A168" s="44"/>
      <c r="B168" s="45"/>
      <c r="C168" s="4"/>
      <c r="D168" s="4"/>
      <c r="E168" s="4"/>
      <c r="F168" s="34"/>
    </row>
    <row r="169" spans="1:6" ht="15" customHeight="1" x14ac:dyDescent="0.25">
      <c r="A169" s="44"/>
      <c r="B169" s="45"/>
      <c r="C169" s="4"/>
      <c r="D169" s="4"/>
      <c r="E169" s="4"/>
      <c r="F169" s="34"/>
    </row>
    <row r="170" spans="1:6" ht="15" customHeight="1" x14ac:dyDescent="0.25">
      <c r="A170" s="44"/>
      <c r="B170" s="45"/>
      <c r="C170" s="4"/>
      <c r="D170" s="4"/>
      <c r="E170" s="4"/>
      <c r="F170" s="34"/>
    </row>
    <row r="171" spans="1:6" ht="15" customHeight="1" x14ac:dyDescent="0.25">
      <c r="A171" s="44"/>
      <c r="B171" s="45"/>
      <c r="C171" s="4"/>
      <c r="D171" s="4"/>
      <c r="E171" s="4"/>
      <c r="F171" s="34"/>
    </row>
    <row r="172" spans="1:6" ht="15" customHeight="1" x14ac:dyDescent="0.25">
      <c r="A172" s="44"/>
      <c r="B172" s="45"/>
      <c r="C172" s="4"/>
      <c r="D172" s="4"/>
      <c r="E172" s="4"/>
      <c r="F172" s="34"/>
    </row>
    <row r="173" spans="1:6" ht="15" customHeight="1" x14ac:dyDescent="0.25">
      <c r="A173" s="44"/>
      <c r="B173" s="45"/>
      <c r="C173" s="4"/>
      <c r="D173" s="4"/>
      <c r="E173" s="4"/>
      <c r="F173" s="34"/>
    </row>
    <row r="174" spans="1:6" ht="15" customHeight="1" x14ac:dyDescent="0.25">
      <c r="A174" s="44"/>
      <c r="B174" s="45"/>
      <c r="C174" s="4"/>
      <c r="D174" s="4"/>
      <c r="E174" s="4"/>
      <c r="F174" s="34"/>
    </row>
    <row r="175" spans="1:6" ht="15" customHeight="1" x14ac:dyDescent="0.25">
      <c r="A175" s="44"/>
      <c r="B175" s="45"/>
      <c r="C175" s="4"/>
      <c r="D175" s="4"/>
      <c r="E175" s="4"/>
      <c r="F175" s="34"/>
    </row>
    <row r="176" spans="1:6" ht="15" customHeight="1" x14ac:dyDescent="0.25">
      <c r="A176" s="44"/>
      <c r="B176" s="45"/>
      <c r="C176" s="4"/>
      <c r="D176" s="4"/>
      <c r="E176" s="4"/>
      <c r="F176" s="34"/>
    </row>
    <row r="177" spans="1:6" ht="15" customHeight="1" x14ac:dyDescent="0.25">
      <c r="A177" s="44"/>
      <c r="B177" s="45"/>
      <c r="C177" s="4"/>
      <c r="D177" s="4"/>
      <c r="E177" s="4"/>
      <c r="F177" s="34"/>
    </row>
    <row r="178" spans="1:6" ht="15" customHeight="1" x14ac:dyDescent="0.25">
      <c r="A178" s="44"/>
      <c r="B178" s="45"/>
      <c r="C178" s="4"/>
      <c r="D178" s="4"/>
      <c r="E178" s="4"/>
      <c r="F178" s="34"/>
    </row>
    <row r="179" spans="1:6" ht="15" customHeight="1" x14ac:dyDescent="0.25">
      <c r="A179" s="44"/>
      <c r="B179" s="45"/>
      <c r="C179" s="4"/>
      <c r="D179" s="4"/>
      <c r="E179" s="4"/>
      <c r="F179" s="34"/>
    </row>
    <row r="180" spans="1:6" ht="15" customHeight="1" x14ac:dyDescent="0.25">
      <c r="A180" s="44"/>
      <c r="B180" s="45"/>
      <c r="C180" s="4"/>
      <c r="D180" s="4"/>
      <c r="E180" s="4"/>
      <c r="F180" s="34"/>
    </row>
    <row r="181" spans="1:6" ht="15" customHeight="1" x14ac:dyDescent="0.25">
      <c r="A181" s="44"/>
      <c r="B181" s="45"/>
      <c r="C181" s="4"/>
      <c r="D181" s="4"/>
      <c r="E181" s="4"/>
      <c r="F181" s="34"/>
    </row>
    <row r="182" spans="1:6" ht="15" customHeight="1" x14ac:dyDescent="0.25">
      <c r="A182" s="44"/>
      <c r="B182" s="45"/>
      <c r="C182" s="4"/>
      <c r="D182" s="4"/>
      <c r="E182" s="4"/>
      <c r="F182" s="34"/>
    </row>
    <row r="183" spans="1:6" ht="15" customHeight="1" x14ac:dyDescent="0.25">
      <c r="A183" s="44"/>
      <c r="B183" s="45"/>
      <c r="C183" s="4"/>
      <c r="D183" s="4"/>
      <c r="E183" s="4"/>
      <c r="F183" s="34"/>
    </row>
    <row r="184" spans="1:6" ht="15" customHeight="1" x14ac:dyDescent="0.25">
      <c r="A184" s="44"/>
      <c r="B184" s="45"/>
      <c r="C184" s="4"/>
      <c r="D184" s="4"/>
      <c r="E184" s="4"/>
      <c r="F184" s="34"/>
    </row>
    <row r="185" spans="1:6" ht="15" customHeight="1" x14ac:dyDescent="0.25">
      <c r="A185" s="44"/>
      <c r="B185" s="45"/>
      <c r="C185" s="4"/>
      <c r="D185" s="4"/>
      <c r="E185" s="4"/>
      <c r="F185" s="34"/>
    </row>
    <row r="186" spans="1:6" ht="15" customHeight="1" x14ac:dyDescent="0.25">
      <c r="A186" s="44"/>
      <c r="B186" s="45"/>
      <c r="C186" s="4"/>
      <c r="D186" s="4"/>
      <c r="E186" s="4"/>
      <c r="F186" s="34"/>
    </row>
    <row r="187" spans="1:6" ht="15" customHeight="1" x14ac:dyDescent="0.25">
      <c r="A187" s="44"/>
      <c r="B187" s="45"/>
      <c r="C187" s="4"/>
      <c r="D187" s="4"/>
      <c r="E187" s="4"/>
      <c r="F187" s="34"/>
    </row>
    <row r="188" spans="1:6" ht="15" customHeight="1" x14ac:dyDescent="0.25">
      <c r="A188" s="44"/>
      <c r="B188" s="45"/>
      <c r="C188" s="4"/>
      <c r="D188" s="4"/>
      <c r="E188" s="4"/>
      <c r="F188" s="34"/>
    </row>
    <row r="189" spans="1:6" ht="15" customHeight="1" x14ac:dyDescent="0.25">
      <c r="A189" s="44"/>
      <c r="B189" s="45"/>
      <c r="C189" s="4"/>
      <c r="D189" s="4"/>
      <c r="E189" s="4"/>
      <c r="F189" s="34"/>
    </row>
    <row r="190" spans="1:6" ht="15" customHeight="1" x14ac:dyDescent="0.25">
      <c r="A190" s="44"/>
      <c r="B190" s="45"/>
      <c r="C190" s="4"/>
      <c r="D190" s="4"/>
      <c r="E190" s="4"/>
      <c r="F190" s="34"/>
    </row>
    <row r="191" spans="1:6" ht="15" customHeight="1" x14ac:dyDescent="0.25">
      <c r="A191" s="44"/>
      <c r="B191" s="45"/>
      <c r="C191" s="4"/>
      <c r="D191" s="4"/>
      <c r="E191" s="4"/>
      <c r="F191" s="34"/>
    </row>
    <row r="192" spans="1:6" ht="15" customHeight="1" x14ac:dyDescent="0.25">
      <c r="A192" s="44"/>
      <c r="B192" s="45"/>
      <c r="C192" s="4"/>
      <c r="D192" s="4"/>
      <c r="E192" s="4"/>
      <c r="F192" s="34"/>
    </row>
    <row r="193" spans="1:6" ht="15" customHeight="1" x14ac:dyDescent="0.25">
      <c r="A193" s="44"/>
      <c r="B193" s="45"/>
      <c r="C193" s="4"/>
      <c r="D193" s="4"/>
      <c r="E193" s="4"/>
      <c r="F193" s="34"/>
    </row>
    <row r="194" spans="1:6" ht="15" customHeight="1" x14ac:dyDescent="0.25">
      <c r="A194" s="44"/>
      <c r="B194" s="45"/>
      <c r="C194" s="4"/>
      <c r="D194" s="4"/>
      <c r="E194" s="4"/>
      <c r="F194" s="34"/>
    </row>
    <row r="195" spans="1:6" ht="15" customHeight="1" x14ac:dyDescent="0.25">
      <c r="A195" s="44"/>
      <c r="B195" s="45"/>
      <c r="C195" s="4"/>
      <c r="D195" s="4"/>
      <c r="E195" s="4"/>
      <c r="F195" s="34"/>
    </row>
    <row r="196" spans="1:6" ht="15" customHeight="1" x14ac:dyDescent="0.25">
      <c r="A196" s="44"/>
      <c r="B196" s="45"/>
      <c r="C196" s="4"/>
      <c r="D196" s="4"/>
      <c r="E196" s="4"/>
      <c r="F196" s="34"/>
    </row>
    <row r="197" spans="1:6" ht="15" customHeight="1" x14ac:dyDescent="0.25">
      <c r="A197" s="44"/>
      <c r="B197" s="45"/>
      <c r="C197" s="4"/>
      <c r="D197" s="4"/>
      <c r="E197" s="4"/>
      <c r="F197" s="34"/>
    </row>
    <row r="198" spans="1:6" ht="15" customHeight="1" x14ac:dyDescent="0.25">
      <c r="A198" s="44"/>
      <c r="B198" s="45"/>
      <c r="C198" s="4"/>
      <c r="D198" s="4"/>
      <c r="E198" s="4"/>
      <c r="F198" s="34"/>
    </row>
    <row r="199" spans="1:6" ht="15" customHeight="1" x14ac:dyDescent="0.25">
      <c r="A199" s="44"/>
      <c r="B199" s="45"/>
      <c r="C199" s="4"/>
      <c r="D199" s="4"/>
      <c r="E199" s="4"/>
      <c r="F199" s="34"/>
    </row>
    <row r="200" spans="1:6" ht="15" customHeight="1" x14ac:dyDescent="0.25">
      <c r="A200" s="44"/>
      <c r="B200" s="45"/>
      <c r="C200" s="4"/>
      <c r="D200" s="4"/>
      <c r="E200" s="4"/>
      <c r="F200" s="34"/>
    </row>
    <row r="201" spans="1:6" ht="15" customHeight="1" x14ac:dyDescent="0.25">
      <c r="A201" s="44"/>
      <c r="B201" s="45"/>
      <c r="C201" s="4"/>
      <c r="D201" s="4"/>
      <c r="E201" s="4"/>
      <c r="F201" s="34"/>
    </row>
    <row r="202" spans="1:6" ht="15" customHeight="1" x14ac:dyDescent="0.25">
      <c r="A202" s="44"/>
      <c r="B202" s="45"/>
      <c r="C202" s="4"/>
      <c r="D202" s="4"/>
      <c r="E202" s="4"/>
      <c r="F202" s="34"/>
    </row>
    <row r="203" spans="1:6" ht="15" customHeight="1" x14ac:dyDescent="0.25">
      <c r="A203" s="44"/>
      <c r="B203" s="45"/>
      <c r="C203" s="4"/>
      <c r="D203" s="4"/>
      <c r="E203" s="4"/>
      <c r="F203" s="34"/>
    </row>
    <row r="204" spans="1:6" ht="15" customHeight="1" x14ac:dyDescent="0.25">
      <c r="A204" s="44"/>
      <c r="B204" s="45"/>
      <c r="C204" s="4"/>
      <c r="D204" s="4"/>
      <c r="E204" s="4"/>
      <c r="F204" s="34"/>
    </row>
    <row r="205" spans="1:6" ht="15" customHeight="1" x14ac:dyDescent="0.25">
      <c r="A205" s="44"/>
      <c r="B205" s="45"/>
      <c r="C205" s="4"/>
      <c r="D205" s="4"/>
      <c r="E205" s="4"/>
      <c r="F205" s="34"/>
    </row>
    <row r="206" spans="1:6" ht="15" customHeight="1" x14ac:dyDescent="0.25">
      <c r="A206" s="44"/>
      <c r="B206" s="45"/>
      <c r="C206" s="4"/>
      <c r="D206" s="4"/>
      <c r="E206" s="4"/>
      <c r="F206" s="34"/>
    </row>
    <row r="207" spans="1:6" ht="15" customHeight="1" x14ac:dyDescent="0.25">
      <c r="A207" s="44"/>
      <c r="B207" s="45"/>
      <c r="C207" s="4"/>
      <c r="D207" s="4"/>
      <c r="E207" s="4"/>
      <c r="F207" s="34"/>
    </row>
    <row r="208" spans="1:6" ht="15" customHeight="1" x14ac:dyDescent="0.25">
      <c r="A208" s="44"/>
      <c r="B208" s="45"/>
      <c r="C208" s="4"/>
      <c r="D208" s="4"/>
      <c r="E208" s="4"/>
      <c r="F208" s="34"/>
    </row>
    <row r="209" spans="1:6" ht="15" customHeight="1" x14ac:dyDescent="0.25">
      <c r="A209" s="44"/>
      <c r="B209" s="45"/>
      <c r="C209" s="4"/>
      <c r="D209" s="4"/>
      <c r="E209" s="4"/>
      <c r="F209" s="34"/>
    </row>
    <row r="210" spans="1:6" ht="15" customHeight="1" x14ac:dyDescent="0.25">
      <c r="A210" s="44"/>
      <c r="B210" s="45"/>
      <c r="C210" s="4"/>
      <c r="D210" s="4"/>
      <c r="E210" s="4"/>
      <c r="F210" s="34"/>
    </row>
    <row r="211" spans="1:6" ht="15" customHeight="1" x14ac:dyDescent="0.25">
      <c r="A211" s="44"/>
      <c r="B211" s="45"/>
      <c r="C211" s="4"/>
      <c r="D211" s="4"/>
      <c r="E211" s="4"/>
      <c r="F211" s="34"/>
    </row>
    <row r="212" spans="1:6" ht="15" customHeight="1" x14ac:dyDescent="0.25">
      <c r="A212" s="44"/>
      <c r="B212" s="45"/>
      <c r="C212" s="4"/>
      <c r="D212" s="4"/>
      <c r="E212" s="4"/>
      <c r="F212" s="34"/>
    </row>
    <row r="213" spans="1:6" ht="15" customHeight="1" x14ac:dyDescent="0.25">
      <c r="A213" s="44"/>
      <c r="B213" s="45"/>
      <c r="C213" s="4"/>
      <c r="D213" s="4"/>
      <c r="E213" s="4"/>
      <c r="F213" s="34"/>
    </row>
    <row r="214" spans="1:6" ht="15" customHeight="1" x14ac:dyDescent="0.25">
      <c r="A214" s="44"/>
      <c r="B214" s="45"/>
      <c r="C214" s="4"/>
      <c r="D214" s="4"/>
      <c r="E214" s="4"/>
      <c r="F214" s="34"/>
    </row>
    <row r="215" spans="1:6" ht="15" customHeight="1" x14ac:dyDescent="0.25">
      <c r="A215" s="44"/>
      <c r="B215" s="45"/>
      <c r="C215" s="4"/>
      <c r="D215" s="4"/>
      <c r="E215" s="4"/>
      <c r="F215" s="34"/>
    </row>
    <row r="216" spans="1:6" ht="15" customHeight="1" x14ac:dyDescent="0.25">
      <c r="A216" s="44"/>
      <c r="B216" s="45"/>
      <c r="C216" s="4"/>
      <c r="D216" s="4"/>
      <c r="E216" s="4"/>
      <c r="F216" s="34"/>
    </row>
    <row r="217" spans="1:6" ht="15" customHeight="1" x14ac:dyDescent="0.25">
      <c r="A217" s="44"/>
      <c r="B217" s="45"/>
      <c r="C217" s="4"/>
      <c r="D217" s="4"/>
      <c r="E217" s="4"/>
      <c r="F217" s="34"/>
    </row>
    <row r="218" spans="1:6" ht="15" customHeight="1" x14ac:dyDescent="0.25">
      <c r="A218" s="44"/>
      <c r="B218" s="45"/>
      <c r="C218" s="4"/>
      <c r="D218" s="4"/>
      <c r="E218" s="4"/>
      <c r="F218" s="34"/>
    </row>
    <row r="219" spans="1:6" ht="15" customHeight="1" x14ac:dyDescent="0.25">
      <c r="A219" s="44"/>
      <c r="B219" s="45"/>
      <c r="C219" s="4"/>
      <c r="D219" s="4"/>
      <c r="E219" s="4"/>
      <c r="F219" s="34"/>
    </row>
    <row r="220" spans="1:6" ht="15" customHeight="1" x14ac:dyDescent="0.25">
      <c r="A220" s="44"/>
      <c r="B220" s="45"/>
      <c r="C220" s="4"/>
      <c r="D220" s="4"/>
      <c r="E220" s="4"/>
      <c r="F220" s="34"/>
    </row>
    <row r="221" spans="1:6" ht="15" customHeight="1" x14ac:dyDescent="0.25">
      <c r="A221" s="44"/>
      <c r="B221" s="45"/>
      <c r="C221" s="4"/>
      <c r="D221" s="4"/>
      <c r="E221" s="4"/>
      <c r="F221" s="34"/>
    </row>
    <row r="222" spans="1:6" ht="15" customHeight="1" x14ac:dyDescent="0.25">
      <c r="A222" s="44"/>
      <c r="B222" s="45"/>
      <c r="C222" s="4"/>
      <c r="D222" s="4"/>
      <c r="E222" s="4"/>
      <c r="F222" s="34"/>
    </row>
    <row r="223" spans="1:6" ht="15" customHeight="1" x14ac:dyDescent="0.25">
      <c r="A223" s="44"/>
      <c r="B223" s="45"/>
      <c r="C223" s="4"/>
      <c r="D223" s="4"/>
      <c r="E223" s="4"/>
      <c r="F223" s="34"/>
    </row>
    <row r="224" spans="1:6" ht="15" customHeight="1" x14ac:dyDescent="0.25">
      <c r="A224" s="44"/>
      <c r="B224" s="45"/>
      <c r="C224" s="4"/>
      <c r="D224" s="4"/>
      <c r="E224" s="4"/>
      <c r="F224" s="34"/>
    </row>
    <row r="225" spans="1:6" ht="15" customHeight="1" x14ac:dyDescent="0.25">
      <c r="A225" s="44"/>
      <c r="B225" s="45"/>
      <c r="C225" s="4"/>
      <c r="D225" s="4"/>
      <c r="E225" s="4"/>
      <c r="F225" s="34"/>
    </row>
    <row r="226" spans="1:6" ht="15" customHeight="1" x14ac:dyDescent="0.25">
      <c r="A226" s="44"/>
      <c r="B226" s="45"/>
      <c r="C226" s="4"/>
      <c r="D226" s="4"/>
      <c r="E226" s="4"/>
      <c r="F226" s="34"/>
    </row>
    <row r="227" spans="1:6" ht="15" customHeight="1" x14ac:dyDescent="0.25">
      <c r="A227" s="44"/>
      <c r="B227" s="45"/>
      <c r="C227" s="4"/>
      <c r="D227" s="4"/>
      <c r="E227" s="4"/>
      <c r="F227" s="34"/>
    </row>
    <row r="228" spans="1:6" ht="15" customHeight="1" x14ac:dyDescent="0.25">
      <c r="A228" s="44"/>
      <c r="B228" s="45"/>
      <c r="C228" s="4"/>
      <c r="D228" s="4"/>
      <c r="E228" s="4"/>
      <c r="F228" s="34"/>
    </row>
    <row r="229" spans="1:6" ht="15" customHeight="1" x14ac:dyDescent="0.25">
      <c r="A229" s="44"/>
      <c r="B229" s="45"/>
      <c r="C229" s="4"/>
      <c r="D229" s="4"/>
      <c r="E229" s="4"/>
      <c r="F229" s="34"/>
    </row>
    <row r="230" spans="1:6" ht="15" customHeight="1" x14ac:dyDescent="0.25">
      <c r="A230" s="44"/>
      <c r="B230" s="45"/>
      <c r="C230" s="4"/>
      <c r="D230" s="4"/>
      <c r="E230" s="4"/>
      <c r="F230" s="34"/>
    </row>
    <row r="231" spans="1:6" ht="15" customHeight="1" x14ac:dyDescent="0.25">
      <c r="A231" s="44"/>
      <c r="B231" s="45"/>
      <c r="C231" s="4"/>
      <c r="D231" s="4"/>
      <c r="E231" s="4"/>
      <c r="F231" s="34"/>
    </row>
    <row r="232" spans="1:6" ht="15" customHeight="1" x14ac:dyDescent="0.25">
      <c r="A232" s="44"/>
      <c r="B232" s="45"/>
      <c r="C232" s="4"/>
      <c r="D232" s="4"/>
      <c r="E232" s="4"/>
      <c r="F232" s="34"/>
    </row>
    <row r="233" spans="1:6" ht="15" customHeight="1" x14ac:dyDescent="0.25">
      <c r="A233" s="44"/>
      <c r="B233" s="45"/>
      <c r="C233" s="4"/>
      <c r="D233" s="4"/>
      <c r="E233" s="4"/>
      <c r="F233" s="34"/>
    </row>
    <row r="234" spans="1:6" ht="15" customHeight="1" x14ac:dyDescent="0.25">
      <c r="A234" s="44"/>
      <c r="B234" s="45"/>
      <c r="C234" s="4"/>
      <c r="D234" s="4"/>
      <c r="E234" s="4"/>
      <c r="F234" s="34"/>
    </row>
    <row r="235" spans="1:6" ht="15" customHeight="1" x14ac:dyDescent="0.25">
      <c r="A235" s="44"/>
      <c r="B235" s="45"/>
      <c r="C235" s="4"/>
      <c r="D235" s="4"/>
      <c r="E235" s="4"/>
      <c r="F235" s="34"/>
    </row>
    <row r="236" spans="1:6" ht="15" customHeight="1" x14ac:dyDescent="0.25">
      <c r="A236" s="44"/>
      <c r="B236" s="45"/>
      <c r="C236" s="4"/>
      <c r="D236" s="4"/>
      <c r="E236" s="4"/>
      <c r="F236" s="34"/>
    </row>
    <row r="237" spans="1:6" ht="15" customHeight="1" x14ac:dyDescent="0.25">
      <c r="A237" s="44"/>
      <c r="B237" s="45"/>
      <c r="C237" s="4"/>
      <c r="D237" s="4"/>
      <c r="E237" s="4"/>
      <c r="F237" s="34"/>
    </row>
    <row r="238" spans="1:6" ht="15" customHeight="1" x14ac:dyDescent="0.25">
      <c r="A238" s="44"/>
      <c r="B238" s="45"/>
      <c r="C238" s="4"/>
      <c r="D238" s="4"/>
      <c r="E238" s="4"/>
      <c r="F238" s="34"/>
    </row>
    <row r="239" spans="1:6" ht="15" customHeight="1" x14ac:dyDescent="0.25">
      <c r="A239" s="44"/>
      <c r="B239" s="45"/>
      <c r="C239" s="4"/>
      <c r="D239" s="4"/>
      <c r="E239" s="4"/>
      <c r="F239" s="34"/>
    </row>
    <row r="240" spans="1:6" ht="15" customHeight="1" x14ac:dyDescent="0.25">
      <c r="A240" s="44"/>
      <c r="B240" s="45"/>
      <c r="C240" s="4"/>
      <c r="D240" s="4"/>
      <c r="E240" s="4"/>
      <c r="F240" s="34"/>
    </row>
    <row r="241" spans="1:6" ht="15" customHeight="1" x14ac:dyDescent="0.25">
      <c r="A241" s="44"/>
      <c r="B241" s="45"/>
      <c r="C241" s="4"/>
      <c r="D241" s="4"/>
      <c r="E241" s="4"/>
      <c r="F241" s="34"/>
    </row>
    <row r="242" spans="1:6" ht="15" customHeight="1" x14ac:dyDescent="0.25">
      <c r="A242" s="44"/>
      <c r="B242" s="45"/>
      <c r="C242" s="4"/>
      <c r="D242" s="4"/>
      <c r="E242" s="4"/>
      <c r="F242" s="34"/>
    </row>
    <row r="243" spans="1:6" ht="15" customHeight="1" x14ac:dyDescent="0.25">
      <c r="A243" s="44"/>
      <c r="B243" s="45"/>
      <c r="C243" s="4"/>
      <c r="D243" s="4"/>
      <c r="E243" s="4"/>
      <c r="F243" s="34"/>
    </row>
    <row r="244" spans="1:6" ht="15" customHeight="1" x14ac:dyDescent="0.25">
      <c r="A244" s="44"/>
      <c r="B244" s="45"/>
      <c r="C244" s="4"/>
      <c r="D244" s="4"/>
      <c r="E244" s="4"/>
      <c r="F244" s="34"/>
    </row>
    <row r="245" spans="1:6" ht="15" customHeight="1" x14ac:dyDescent="0.25">
      <c r="A245" s="44"/>
      <c r="B245" s="45"/>
      <c r="C245" s="4"/>
      <c r="D245" s="4"/>
      <c r="E245" s="4"/>
      <c r="F245" s="34"/>
    </row>
    <row r="246" spans="1:6" ht="15" customHeight="1" x14ac:dyDescent="0.25">
      <c r="A246" s="44"/>
      <c r="B246" s="45"/>
      <c r="C246" s="4"/>
      <c r="D246" s="4"/>
      <c r="E246" s="4"/>
      <c r="F246" s="34"/>
    </row>
    <row r="247" spans="1:6" ht="15" customHeight="1" x14ac:dyDescent="0.25">
      <c r="A247" s="44"/>
      <c r="B247" s="45"/>
      <c r="C247" s="4"/>
      <c r="D247" s="4"/>
      <c r="E247" s="4"/>
      <c r="F247" s="34"/>
    </row>
    <row r="248" spans="1:6" ht="15" customHeight="1" x14ac:dyDescent="0.25">
      <c r="A248" s="44"/>
      <c r="B248" s="45"/>
      <c r="C248" s="4"/>
      <c r="D248" s="4"/>
      <c r="E248" s="4"/>
      <c r="F248" s="34"/>
    </row>
    <row r="249" spans="1:6" ht="15" customHeight="1" x14ac:dyDescent="0.25">
      <c r="A249" s="44"/>
      <c r="B249" s="45"/>
      <c r="C249" s="4"/>
      <c r="D249" s="4"/>
      <c r="E249" s="4"/>
      <c r="F249" s="34"/>
    </row>
    <row r="250" spans="1:6" ht="15" customHeight="1" x14ac:dyDescent="0.25">
      <c r="A250" s="44"/>
      <c r="B250" s="45"/>
      <c r="C250" s="4"/>
      <c r="D250" s="4"/>
      <c r="E250" s="4"/>
      <c r="F250" s="34"/>
    </row>
    <row r="251" spans="1:6" ht="15" customHeight="1" x14ac:dyDescent="0.25">
      <c r="A251" s="44"/>
      <c r="B251" s="45"/>
      <c r="C251" s="4"/>
      <c r="D251" s="4"/>
      <c r="E251" s="4"/>
      <c r="F251" s="34"/>
    </row>
    <row r="252" spans="1:6" ht="15" customHeight="1" x14ac:dyDescent="0.25">
      <c r="A252" s="44"/>
      <c r="B252" s="45"/>
      <c r="C252" s="4"/>
      <c r="D252" s="4"/>
      <c r="E252" s="4"/>
      <c r="F252" s="34"/>
    </row>
    <row r="253" spans="1:6" ht="15" customHeight="1" x14ac:dyDescent="0.25">
      <c r="A253" s="44"/>
      <c r="B253" s="45"/>
      <c r="C253" s="4"/>
      <c r="D253" s="4"/>
      <c r="E253" s="4"/>
      <c r="F253" s="34"/>
    </row>
    <row r="254" spans="1:6" ht="15" customHeight="1" x14ac:dyDescent="0.25">
      <c r="A254" s="44"/>
      <c r="B254" s="45"/>
      <c r="C254" s="4"/>
      <c r="D254" s="4"/>
      <c r="E254" s="4"/>
      <c r="F254" s="34"/>
    </row>
    <row r="255" spans="1:6" ht="15" customHeight="1" x14ac:dyDescent="0.25">
      <c r="A255" s="44"/>
      <c r="B255" s="45"/>
      <c r="C255" s="4"/>
      <c r="D255" s="4"/>
      <c r="E255" s="4"/>
      <c r="F255" s="34"/>
    </row>
    <row r="256" spans="1:6" ht="15" customHeight="1" x14ac:dyDescent="0.25">
      <c r="A256" s="44"/>
      <c r="B256" s="45"/>
      <c r="C256" s="4"/>
      <c r="D256" s="4"/>
      <c r="E256" s="4"/>
      <c r="F256" s="34"/>
    </row>
    <row r="257" spans="1:6" ht="15" customHeight="1" x14ac:dyDescent="0.25">
      <c r="A257" s="44"/>
      <c r="B257" s="45"/>
      <c r="C257" s="4"/>
      <c r="D257" s="4"/>
      <c r="E257" s="4"/>
      <c r="F257" s="34"/>
    </row>
    <row r="258" spans="1:6" ht="15" customHeight="1" x14ac:dyDescent="0.25">
      <c r="A258" s="44"/>
      <c r="B258" s="45"/>
      <c r="C258" s="4"/>
      <c r="D258" s="4"/>
      <c r="E258" s="4"/>
      <c r="F258" s="34"/>
    </row>
    <row r="259" spans="1:6" ht="15" customHeight="1" x14ac:dyDescent="0.25">
      <c r="A259" s="44"/>
      <c r="B259" s="45"/>
      <c r="C259" s="4"/>
      <c r="D259" s="4"/>
      <c r="E259" s="4"/>
      <c r="F259" s="34"/>
    </row>
    <row r="260" spans="1:6" ht="15" customHeight="1" x14ac:dyDescent="0.25">
      <c r="A260" s="44"/>
      <c r="B260" s="45"/>
      <c r="C260" s="4"/>
      <c r="D260" s="4"/>
      <c r="E260" s="4"/>
      <c r="F260" s="34"/>
    </row>
    <row r="261" spans="1:6" ht="15" customHeight="1" x14ac:dyDescent="0.25">
      <c r="A261" s="44"/>
      <c r="B261" s="45"/>
      <c r="C261" s="4"/>
      <c r="D261" s="4"/>
      <c r="E261" s="4"/>
      <c r="F261" s="34"/>
    </row>
    <row r="262" spans="1:6" ht="15" customHeight="1" x14ac:dyDescent="0.25">
      <c r="A262" s="44"/>
      <c r="B262" s="45"/>
      <c r="C262" s="4"/>
      <c r="D262" s="4"/>
      <c r="E262" s="4"/>
      <c r="F262" s="34"/>
    </row>
    <row r="263" spans="1:6" ht="15" customHeight="1" x14ac:dyDescent="0.25">
      <c r="A263" s="44"/>
      <c r="B263" s="45"/>
      <c r="C263" s="4"/>
      <c r="D263" s="4"/>
      <c r="E263" s="4"/>
      <c r="F263" s="34"/>
    </row>
    <row r="264" spans="1:6" ht="15" customHeight="1" x14ac:dyDescent="0.25">
      <c r="A264" s="44"/>
      <c r="B264" s="45"/>
      <c r="C264" s="4"/>
      <c r="D264" s="4"/>
      <c r="E264" s="4"/>
      <c r="F264" s="34"/>
    </row>
    <row r="265" spans="1:6" ht="15" customHeight="1" x14ac:dyDescent="0.25">
      <c r="A265" s="44"/>
      <c r="B265" s="45"/>
      <c r="C265" s="4"/>
      <c r="D265" s="4"/>
      <c r="E265" s="4"/>
      <c r="F265" s="34"/>
    </row>
    <row r="266" spans="1:6" ht="15" customHeight="1" x14ac:dyDescent="0.25">
      <c r="A266" s="44"/>
      <c r="B266" s="45"/>
      <c r="C266" s="4"/>
      <c r="D266" s="4"/>
      <c r="E266" s="4"/>
      <c r="F266" s="34"/>
    </row>
    <row r="267" spans="1:6" ht="15" customHeight="1" x14ac:dyDescent="0.25">
      <c r="A267" s="44"/>
      <c r="B267" s="45"/>
      <c r="C267" s="4"/>
      <c r="D267" s="4"/>
      <c r="E267" s="4"/>
      <c r="F267" s="34"/>
    </row>
    <row r="268" spans="1:6" ht="15" customHeight="1" x14ac:dyDescent="0.25">
      <c r="A268" s="44"/>
      <c r="B268" s="45"/>
      <c r="C268" s="4"/>
      <c r="D268" s="4"/>
      <c r="E268" s="4"/>
      <c r="F268" s="34"/>
    </row>
    <row r="269" spans="1:6" ht="15" customHeight="1" x14ac:dyDescent="0.25">
      <c r="A269" s="44"/>
      <c r="B269" s="45"/>
      <c r="C269" s="4"/>
      <c r="D269" s="4"/>
      <c r="E269" s="4"/>
      <c r="F269" s="34"/>
    </row>
    <row r="270" spans="1:6" ht="15" customHeight="1" x14ac:dyDescent="0.25">
      <c r="A270" s="44"/>
      <c r="B270" s="45"/>
      <c r="C270" s="4"/>
      <c r="D270" s="4"/>
      <c r="E270" s="4"/>
      <c r="F270" s="34"/>
    </row>
    <row r="271" spans="1:6" ht="15" customHeight="1" x14ac:dyDescent="0.25">
      <c r="A271" s="44"/>
      <c r="B271" s="45"/>
      <c r="C271" s="4"/>
      <c r="D271" s="4"/>
      <c r="E271" s="4"/>
      <c r="F271" s="34"/>
    </row>
    <row r="272" spans="1:6" ht="15" customHeight="1" x14ac:dyDescent="0.25">
      <c r="A272" s="44"/>
      <c r="B272" s="45"/>
      <c r="C272" s="4"/>
      <c r="D272" s="4"/>
      <c r="E272" s="4"/>
      <c r="F272" s="34"/>
    </row>
    <row r="273" spans="1:6" ht="15" customHeight="1" x14ac:dyDescent="0.25">
      <c r="A273" s="44"/>
      <c r="B273" s="45"/>
      <c r="C273" s="4"/>
      <c r="D273" s="4"/>
      <c r="E273" s="4"/>
      <c r="F273" s="34"/>
    </row>
    <row r="274" spans="1:6" ht="15" customHeight="1" x14ac:dyDescent="0.25">
      <c r="A274" s="44"/>
      <c r="B274" s="45"/>
      <c r="C274" s="4"/>
      <c r="D274" s="4"/>
      <c r="E274" s="4"/>
      <c r="F274" s="34"/>
    </row>
    <row r="275" spans="1:6" ht="15" customHeight="1" x14ac:dyDescent="0.25">
      <c r="A275" s="44"/>
      <c r="B275" s="45"/>
      <c r="C275" s="4"/>
      <c r="D275" s="4"/>
      <c r="E275" s="4"/>
      <c r="F275" s="34"/>
    </row>
    <row r="276" spans="1:6" ht="15" customHeight="1" x14ac:dyDescent="0.25">
      <c r="A276" s="44"/>
      <c r="B276" s="45"/>
      <c r="C276" s="4"/>
      <c r="D276" s="4"/>
      <c r="E276" s="4"/>
      <c r="F276" s="34"/>
    </row>
    <row r="277" spans="1:6" ht="15" customHeight="1" x14ac:dyDescent="0.25">
      <c r="A277" s="44"/>
      <c r="B277" s="45"/>
      <c r="C277" s="4"/>
      <c r="D277" s="4"/>
      <c r="E277" s="4"/>
      <c r="F277" s="34"/>
    </row>
    <row r="278" spans="1:6" ht="15" customHeight="1" x14ac:dyDescent="0.25">
      <c r="A278" s="44"/>
      <c r="B278" s="45"/>
      <c r="C278" s="4"/>
      <c r="D278" s="4"/>
      <c r="E278" s="4"/>
      <c r="F278" s="34"/>
    </row>
    <row r="279" spans="1:6" ht="15" customHeight="1" x14ac:dyDescent="0.25">
      <c r="A279" s="44"/>
      <c r="B279" s="45"/>
      <c r="C279" s="4"/>
      <c r="D279" s="4"/>
      <c r="E279" s="4"/>
      <c r="F279" s="34"/>
    </row>
    <row r="280" spans="1:6" ht="15" customHeight="1" x14ac:dyDescent="0.25">
      <c r="A280" s="44"/>
      <c r="B280" s="45"/>
      <c r="C280" s="4"/>
      <c r="D280" s="4"/>
      <c r="E280" s="4"/>
      <c r="F280" s="34"/>
    </row>
    <row r="281" spans="1:6" ht="15" customHeight="1" x14ac:dyDescent="0.25">
      <c r="A281" s="44"/>
      <c r="B281" s="45"/>
      <c r="C281" s="4"/>
      <c r="D281" s="4"/>
      <c r="E281" s="4"/>
      <c r="F281" s="34"/>
    </row>
    <row r="282" spans="1:6" ht="15" customHeight="1" x14ac:dyDescent="0.25">
      <c r="A282" s="44"/>
      <c r="B282" s="45"/>
      <c r="C282" s="4"/>
      <c r="D282" s="4"/>
      <c r="E282" s="4"/>
      <c r="F282" s="34"/>
    </row>
    <row r="283" spans="1:6" ht="15" customHeight="1" x14ac:dyDescent="0.25">
      <c r="A283" s="44"/>
      <c r="B283" s="45"/>
      <c r="C283" s="4"/>
      <c r="D283" s="4"/>
      <c r="E283" s="4"/>
      <c r="F283" s="34"/>
    </row>
    <row r="284" spans="1:6" ht="15" customHeight="1" x14ac:dyDescent="0.25">
      <c r="A284" s="44"/>
      <c r="B284" s="45"/>
      <c r="C284" s="4"/>
      <c r="D284" s="4"/>
      <c r="E284" s="4"/>
      <c r="F284" s="34"/>
    </row>
    <row r="285" spans="1:6" ht="15" customHeight="1" x14ac:dyDescent="0.25">
      <c r="A285" s="44"/>
      <c r="B285" s="45"/>
      <c r="C285" s="4"/>
      <c r="D285" s="4"/>
      <c r="E285" s="4"/>
      <c r="F285" s="34"/>
    </row>
    <row r="286" spans="1:6" ht="15" customHeight="1" x14ac:dyDescent="0.25">
      <c r="A286" s="44"/>
      <c r="B286" s="45"/>
      <c r="C286" s="4"/>
      <c r="D286" s="4"/>
      <c r="E286" s="4"/>
      <c r="F286" s="34"/>
    </row>
    <row r="287" spans="1:6" ht="15" customHeight="1" x14ac:dyDescent="0.25">
      <c r="A287" s="44"/>
      <c r="B287" s="45"/>
      <c r="C287" s="4"/>
      <c r="D287" s="4"/>
      <c r="E287" s="4"/>
      <c r="F287" s="34"/>
    </row>
    <row r="288" spans="1:6" ht="15" customHeight="1" x14ac:dyDescent="0.25">
      <c r="A288" s="44"/>
      <c r="B288" s="45"/>
      <c r="C288" s="4"/>
      <c r="D288" s="4"/>
      <c r="E288" s="4"/>
      <c r="F288" s="34"/>
    </row>
    <row r="289" spans="1:6" ht="15" customHeight="1" x14ac:dyDescent="0.25">
      <c r="A289" s="44"/>
      <c r="B289" s="45"/>
      <c r="C289" s="4"/>
      <c r="D289" s="4"/>
      <c r="E289" s="4"/>
      <c r="F289" s="34"/>
    </row>
    <row r="290" spans="1:6" ht="15" customHeight="1" x14ac:dyDescent="0.25">
      <c r="A290" s="44"/>
      <c r="B290" s="45"/>
      <c r="C290" s="4"/>
      <c r="D290" s="4"/>
      <c r="E290" s="4"/>
      <c r="F290" s="34"/>
    </row>
    <row r="291" spans="1:6" ht="15" customHeight="1" x14ac:dyDescent="0.25">
      <c r="A291" s="44"/>
      <c r="B291" s="45"/>
      <c r="C291" s="4"/>
      <c r="D291" s="4"/>
      <c r="E291" s="4"/>
      <c r="F291" s="34"/>
    </row>
    <row r="292" spans="1:6" ht="15" customHeight="1" x14ac:dyDescent="0.25">
      <c r="A292" s="44"/>
      <c r="B292" s="45"/>
      <c r="C292" s="4"/>
      <c r="D292" s="4"/>
      <c r="E292" s="4"/>
      <c r="F292" s="34"/>
    </row>
    <row r="293" spans="1:6" ht="15" customHeight="1" x14ac:dyDescent="0.25">
      <c r="A293" s="44"/>
      <c r="B293" s="45"/>
      <c r="C293" s="4"/>
      <c r="D293" s="4"/>
      <c r="E293" s="4"/>
      <c r="F293" s="34"/>
    </row>
    <row r="294" spans="1:6" ht="15" customHeight="1" x14ac:dyDescent="0.25">
      <c r="A294" s="44"/>
      <c r="B294" s="45"/>
      <c r="C294" s="4"/>
      <c r="D294" s="4"/>
      <c r="E294" s="4"/>
      <c r="F294" s="34"/>
    </row>
    <row r="295" spans="1:6" ht="15" customHeight="1" x14ac:dyDescent="0.25">
      <c r="A295" s="44"/>
      <c r="B295" s="45"/>
      <c r="C295" s="4"/>
      <c r="D295" s="4"/>
      <c r="E295" s="4"/>
      <c r="F295" s="34"/>
    </row>
    <row r="296" spans="1:6" ht="15" customHeight="1" x14ac:dyDescent="0.25">
      <c r="A296" s="44"/>
      <c r="B296" s="45"/>
      <c r="C296" s="4"/>
      <c r="D296" s="4"/>
      <c r="E296" s="4"/>
      <c r="F296" s="34"/>
    </row>
    <row r="297" spans="1:6" ht="15" customHeight="1" x14ac:dyDescent="0.25">
      <c r="A297" s="44"/>
      <c r="B297" s="45"/>
      <c r="C297" s="4"/>
      <c r="D297" s="4"/>
      <c r="E297" s="4"/>
      <c r="F297" s="34"/>
    </row>
    <row r="298" spans="1:6" ht="15" customHeight="1" x14ac:dyDescent="0.25">
      <c r="A298" s="44"/>
      <c r="B298" s="45"/>
      <c r="C298" s="4"/>
      <c r="D298" s="4"/>
      <c r="E298" s="4"/>
      <c r="F298" s="34"/>
    </row>
    <row r="299" spans="1:6" ht="15" customHeight="1" x14ac:dyDescent="0.25">
      <c r="A299" s="44"/>
      <c r="B299" s="45"/>
      <c r="C299" s="4"/>
      <c r="D299" s="4"/>
      <c r="E299" s="4"/>
      <c r="F299" s="34"/>
    </row>
    <row r="300" spans="1:6" ht="15" customHeight="1" x14ac:dyDescent="0.25">
      <c r="A300" s="44"/>
      <c r="B300" s="45"/>
      <c r="C300" s="4"/>
      <c r="D300" s="4"/>
      <c r="E300" s="4"/>
      <c r="F300" s="34"/>
    </row>
    <row r="301" spans="1:6" ht="15" customHeight="1" x14ac:dyDescent="0.25">
      <c r="A301" s="44"/>
      <c r="B301" s="45"/>
      <c r="C301" s="4"/>
      <c r="D301" s="4"/>
      <c r="E301" s="4"/>
      <c r="F301" s="34"/>
    </row>
    <row r="302" spans="1:6" ht="15" customHeight="1" x14ac:dyDescent="0.25">
      <c r="A302" s="44"/>
      <c r="B302" s="45"/>
      <c r="C302" s="4"/>
      <c r="D302" s="4"/>
      <c r="E302" s="4"/>
      <c r="F302" s="34"/>
    </row>
    <row r="303" spans="1:6" ht="15" customHeight="1" x14ac:dyDescent="0.25">
      <c r="A303" s="44"/>
      <c r="B303" s="45"/>
      <c r="C303" s="4"/>
      <c r="D303" s="4"/>
      <c r="E303" s="4"/>
      <c r="F303" s="34"/>
    </row>
    <row r="304" spans="1:6" ht="15" customHeight="1" x14ac:dyDescent="0.25">
      <c r="A304" s="44"/>
      <c r="B304" s="45"/>
      <c r="C304" s="4"/>
      <c r="D304" s="4"/>
      <c r="E304" s="4"/>
      <c r="F304" s="34"/>
    </row>
    <row r="305" spans="1:6" ht="15" customHeight="1" x14ac:dyDescent="0.25">
      <c r="A305" s="44"/>
      <c r="B305" s="45"/>
      <c r="C305" s="4"/>
      <c r="D305" s="4"/>
      <c r="E305" s="4"/>
      <c r="F305" s="34"/>
    </row>
    <row r="306" spans="1:6" ht="15" customHeight="1" x14ac:dyDescent="0.25">
      <c r="A306" s="44"/>
      <c r="B306" s="45"/>
      <c r="C306" s="4"/>
      <c r="D306" s="4"/>
      <c r="E306" s="4"/>
      <c r="F306" s="34"/>
    </row>
    <row r="307" spans="1:6" ht="15" customHeight="1" x14ac:dyDescent="0.25">
      <c r="A307" s="44"/>
      <c r="B307" s="45"/>
      <c r="C307" s="4"/>
      <c r="D307" s="4"/>
      <c r="E307" s="4"/>
      <c r="F307" s="34"/>
    </row>
    <row r="308" spans="1:6" ht="15" customHeight="1" x14ac:dyDescent="0.25">
      <c r="A308" s="44"/>
      <c r="B308" s="45"/>
      <c r="C308" s="4"/>
      <c r="D308" s="4"/>
      <c r="E308" s="4"/>
      <c r="F308" s="34"/>
    </row>
    <row r="309" spans="1:6" ht="15" customHeight="1" x14ac:dyDescent="0.25">
      <c r="A309" s="44"/>
      <c r="B309" s="45"/>
      <c r="C309" s="4"/>
      <c r="D309" s="4"/>
      <c r="E309" s="4"/>
      <c r="F309" s="34"/>
    </row>
    <row r="310" spans="1:6" ht="15" customHeight="1" x14ac:dyDescent="0.25">
      <c r="A310" s="44"/>
      <c r="B310" s="45"/>
      <c r="C310" s="4"/>
      <c r="D310" s="4"/>
      <c r="E310" s="4"/>
      <c r="F310" s="34"/>
    </row>
    <row r="311" spans="1:6" ht="15" customHeight="1" x14ac:dyDescent="0.25">
      <c r="A311" s="44"/>
      <c r="B311" s="45"/>
      <c r="C311" s="4"/>
      <c r="D311" s="4"/>
      <c r="E311" s="4"/>
      <c r="F311" s="34"/>
    </row>
    <row r="312" spans="1:6" ht="15" customHeight="1" x14ac:dyDescent="0.25">
      <c r="A312" s="44"/>
      <c r="B312" s="45"/>
      <c r="C312" s="4"/>
      <c r="D312" s="4"/>
      <c r="E312" s="4"/>
      <c r="F312" s="34"/>
    </row>
    <row r="313" spans="1:6" ht="15" customHeight="1" x14ac:dyDescent="0.25">
      <c r="A313" s="44"/>
      <c r="B313" s="45"/>
      <c r="C313" s="4"/>
      <c r="D313" s="4"/>
      <c r="E313" s="4"/>
      <c r="F313" s="34"/>
    </row>
    <row r="314" spans="1:6" ht="15" customHeight="1" x14ac:dyDescent="0.25">
      <c r="A314" s="44"/>
      <c r="B314" s="45"/>
      <c r="C314" s="4"/>
      <c r="D314" s="4"/>
      <c r="E314" s="4"/>
      <c r="F314" s="34"/>
    </row>
    <row r="315" spans="1:6" ht="15" customHeight="1" x14ac:dyDescent="0.25">
      <c r="A315" s="44"/>
      <c r="B315" s="45"/>
      <c r="C315" s="4"/>
      <c r="D315" s="4"/>
      <c r="E315" s="4"/>
      <c r="F315" s="34"/>
    </row>
    <row r="316" spans="1:6" ht="15" customHeight="1" x14ac:dyDescent="0.25">
      <c r="A316" s="44"/>
      <c r="B316" s="45"/>
      <c r="C316" s="4"/>
      <c r="D316" s="4"/>
      <c r="E316" s="4"/>
      <c r="F316" s="34"/>
    </row>
    <row r="317" spans="1:6" ht="15" customHeight="1" x14ac:dyDescent="0.25">
      <c r="A317" s="44"/>
      <c r="B317" s="45"/>
      <c r="C317" s="4"/>
      <c r="D317" s="4"/>
      <c r="E317" s="4"/>
      <c r="F317" s="34"/>
    </row>
    <row r="318" spans="1:6" ht="15" customHeight="1" x14ac:dyDescent="0.25">
      <c r="A318" s="44"/>
      <c r="B318" s="45"/>
      <c r="C318" s="4"/>
      <c r="D318" s="4"/>
      <c r="E318" s="4"/>
      <c r="F318" s="34"/>
    </row>
    <row r="319" spans="1:6" ht="15" customHeight="1" x14ac:dyDescent="0.25">
      <c r="A319" s="44"/>
      <c r="B319" s="45"/>
      <c r="C319" s="4"/>
      <c r="D319" s="4"/>
      <c r="E319" s="4"/>
      <c r="F319" s="34"/>
    </row>
    <row r="320" spans="1:6" ht="15" customHeight="1" x14ac:dyDescent="0.25">
      <c r="A320" s="44"/>
      <c r="B320" s="45"/>
      <c r="C320" s="4"/>
      <c r="D320" s="4"/>
      <c r="E320" s="4"/>
      <c r="F320" s="34"/>
    </row>
    <row r="321" spans="1:6" ht="15" customHeight="1" x14ac:dyDescent="0.25">
      <c r="A321" s="44"/>
      <c r="B321" s="45"/>
      <c r="C321" s="4"/>
      <c r="D321" s="4"/>
      <c r="E321" s="4"/>
      <c r="F321" s="34"/>
    </row>
    <row r="322" spans="1:6" ht="15" customHeight="1" x14ac:dyDescent="0.25">
      <c r="A322" s="44"/>
      <c r="B322" s="45"/>
      <c r="C322" s="4"/>
      <c r="D322" s="4"/>
      <c r="E322" s="4"/>
      <c r="F322" s="34"/>
    </row>
    <row r="323" spans="1:6" ht="15" customHeight="1" x14ac:dyDescent="0.25">
      <c r="A323" s="44"/>
      <c r="B323" s="45"/>
      <c r="C323" s="4"/>
      <c r="D323" s="4"/>
      <c r="E323" s="4"/>
      <c r="F323" s="34"/>
    </row>
    <row r="324" spans="1:6" ht="15" customHeight="1" x14ac:dyDescent="0.25">
      <c r="A324" s="44"/>
      <c r="B324" s="45"/>
      <c r="C324" s="4"/>
      <c r="D324" s="4"/>
      <c r="E324" s="4"/>
      <c r="F324" s="34"/>
    </row>
    <row r="325" spans="1:6" ht="15" customHeight="1" x14ac:dyDescent="0.25">
      <c r="A325" s="44"/>
      <c r="B325" s="45"/>
      <c r="C325" s="4"/>
      <c r="D325" s="4"/>
      <c r="E325" s="4"/>
      <c r="F325" s="34"/>
    </row>
    <row r="326" spans="1:6" ht="15" customHeight="1" x14ac:dyDescent="0.25">
      <c r="A326" s="44"/>
      <c r="B326" s="45"/>
      <c r="C326" s="4"/>
      <c r="D326" s="4"/>
      <c r="E326" s="4"/>
      <c r="F326" s="34"/>
    </row>
    <row r="327" spans="1:6" ht="15" customHeight="1" x14ac:dyDescent="0.25">
      <c r="A327" s="44"/>
      <c r="B327" s="45"/>
      <c r="C327" s="4"/>
      <c r="D327" s="4"/>
      <c r="E327" s="4"/>
      <c r="F327" s="34"/>
    </row>
    <row r="328" spans="1:6" ht="15" customHeight="1" x14ac:dyDescent="0.25">
      <c r="A328" s="44"/>
      <c r="B328" s="45"/>
      <c r="C328" s="4"/>
      <c r="D328" s="4"/>
      <c r="E328" s="4"/>
      <c r="F328" s="34"/>
    </row>
    <row r="329" spans="1:6" ht="15" customHeight="1" x14ac:dyDescent="0.25">
      <c r="A329" s="44"/>
      <c r="B329" s="45"/>
      <c r="C329" s="4"/>
      <c r="D329" s="4"/>
      <c r="E329" s="4"/>
      <c r="F329" s="34"/>
    </row>
    <row r="330" spans="1:6" ht="15" customHeight="1" x14ac:dyDescent="0.25">
      <c r="A330" s="44"/>
      <c r="B330" s="45"/>
      <c r="C330" s="4"/>
      <c r="D330" s="4"/>
      <c r="E330" s="4"/>
      <c r="F330" s="34"/>
    </row>
    <row r="331" spans="1:6" ht="15" customHeight="1" x14ac:dyDescent="0.25">
      <c r="A331" s="44"/>
      <c r="B331" s="45"/>
      <c r="C331" s="4"/>
      <c r="D331" s="4"/>
      <c r="E331" s="4"/>
      <c r="F331" s="34"/>
    </row>
    <row r="332" spans="1:6" ht="15" customHeight="1" x14ac:dyDescent="0.25">
      <c r="A332" s="44"/>
      <c r="B332" s="45"/>
      <c r="C332" s="4"/>
      <c r="D332" s="4"/>
      <c r="E332" s="4"/>
      <c r="F332" s="34"/>
    </row>
    <row r="333" spans="1:6" ht="15" customHeight="1" x14ac:dyDescent="0.25">
      <c r="A333" s="44"/>
      <c r="B333" s="45"/>
      <c r="C333" s="4"/>
      <c r="D333" s="4"/>
      <c r="E333" s="4"/>
      <c r="F333" s="34"/>
    </row>
    <row r="334" spans="1:6" ht="15" customHeight="1" x14ac:dyDescent="0.25">
      <c r="A334" s="44"/>
      <c r="B334" s="45"/>
      <c r="C334" s="4"/>
      <c r="D334" s="4"/>
      <c r="E334" s="4"/>
      <c r="F334" s="34"/>
    </row>
    <row r="335" spans="1:6" ht="15" customHeight="1" x14ac:dyDescent="0.25">
      <c r="A335" s="44"/>
      <c r="B335" s="45"/>
      <c r="C335" s="4"/>
      <c r="D335" s="4"/>
      <c r="E335" s="4"/>
      <c r="F335" s="34"/>
    </row>
    <row r="336" spans="1:6" ht="15" customHeight="1" x14ac:dyDescent="0.25">
      <c r="A336" s="44"/>
      <c r="B336" s="45"/>
      <c r="C336" s="4"/>
      <c r="D336" s="4"/>
      <c r="E336" s="4"/>
      <c r="F336" s="34"/>
    </row>
    <row r="337" spans="1:6" ht="15" customHeight="1" x14ac:dyDescent="0.25">
      <c r="A337" s="44"/>
      <c r="B337" s="45"/>
      <c r="C337" s="4"/>
      <c r="D337" s="4"/>
      <c r="E337" s="4"/>
      <c r="F337" s="34"/>
    </row>
    <row r="338" spans="1:6" ht="15" customHeight="1" x14ac:dyDescent="0.25">
      <c r="A338" s="44"/>
      <c r="B338" s="45"/>
      <c r="C338" s="4"/>
      <c r="D338" s="4"/>
      <c r="E338" s="4"/>
      <c r="F338" s="34"/>
    </row>
    <row r="339" spans="1:6" ht="15" customHeight="1" x14ac:dyDescent="0.25">
      <c r="A339" s="44"/>
      <c r="B339" s="45"/>
      <c r="C339" s="4"/>
      <c r="D339" s="4"/>
      <c r="E339" s="4"/>
      <c r="F339" s="34"/>
    </row>
    <row r="340" spans="1:6" ht="15" customHeight="1" x14ac:dyDescent="0.25">
      <c r="A340" s="44"/>
      <c r="B340" s="45"/>
      <c r="C340" s="4"/>
      <c r="D340" s="4"/>
      <c r="E340" s="4"/>
      <c r="F340" s="34"/>
    </row>
    <row r="341" spans="1:6" ht="15" customHeight="1" x14ac:dyDescent="0.25">
      <c r="A341" s="44"/>
      <c r="B341" s="45"/>
      <c r="C341" s="4"/>
      <c r="D341" s="4"/>
      <c r="E341" s="4"/>
      <c r="F341" s="34"/>
    </row>
    <row r="342" spans="1:6" ht="15" customHeight="1" x14ac:dyDescent="0.25">
      <c r="A342" s="44"/>
      <c r="B342" s="45"/>
      <c r="C342" s="4"/>
      <c r="D342" s="4"/>
      <c r="E342" s="4"/>
      <c r="F342" s="34"/>
    </row>
    <row r="343" spans="1:6" ht="15" customHeight="1" x14ac:dyDescent="0.25">
      <c r="A343" s="44"/>
      <c r="B343" s="45"/>
      <c r="C343" s="4"/>
      <c r="D343" s="4"/>
      <c r="E343" s="4"/>
      <c r="F343" s="34"/>
    </row>
    <row r="344" spans="1:6" ht="15" customHeight="1" x14ac:dyDescent="0.25">
      <c r="A344" s="44"/>
      <c r="B344" s="45"/>
      <c r="C344" s="4"/>
      <c r="D344" s="4"/>
      <c r="E344" s="4"/>
      <c r="F344" s="34"/>
    </row>
    <row r="345" spans="1:6" ht="15" customHeight="1" x14ac:dyDescent="0.25">
      <c r="A345" s="44"/>
      <c r="B345" s="45"/>
      <c r="C345" s="4"/>
      <c r="D345" s="4"/>
      <c r="E345" s="4"/>
      <c r="F345" s="34"/>
    </row>
    <row r="346" spans="1:6" ht="15" customHeight="1" x14ac:dyDescent="0.25">
      <c r="A346" s="44"/>
      <c r="B346" s="45"/>
      <c r="C346" s="4"/>
      <c r="D346" s="4"/>
      <c r="E346" s="4"/>
      <c r="F346" s="34"/>
    </row>
    <row r="347" spans="1:6" ht="15" customHeight="1" x14ac:dyDescent="0.25">
      <c r="A347" s="44"/>
      <c r="B347" s="45"/>
      <c r="C347" s="4"/>
      <c r="D347" s="4"/>
      <c r="E347" s="4"/>
      <c r="F347" s="34"/>
    </row>
    <row r="348" spans="1:6" ht="15" customHeight="1" x14ac:dyDescent="0.25">
      <c r="A348" s="44"/>
      <c r="B348" s="45"/>
      <c r="C348" s="4"/>
      <c r="D348" s="4"/>
      <c r="E348" s="4"/>
      <c r="F348" s="34"/>
    </row>
    <row r="349" spans="1:6" ht="15" customHeight="1" x14ac:dyDescent="0.25">
      <c r="A349" s="44"/>
      <c r="B349" s="45"/>
      <c r="C349" s="4"/>
      <c r="D349" s="4"/>
      <c r="E349" s="4"/>
      <c r="F349" s="34"/>
    </row>
    <row r="350" spans="1:6" ht="15" customHeight="1" x14ac:dyDescent="0.25">
      <c r="A350" s="44"/>
      <c r="B350" s="45"/>
      <c r="C350" s="4"/>
      <c r="D350" s="4"/>
      <c r="E350" s="4"/>
      <c r="F350" s="34"/>
    </row>
    <row r="351" spans="1:6" ht="15" customHeight="1" x14ac:dyDescent="0.25">
      <c r="A351" s="44"/>
      <c r="B351" s="45"/>
      <c r="C351" s="4"/>
      <c r="D351" s="4"/>
      <c r="E351" s="4"/>
      <c r="F351" s="34"/>
    </row>
    <row r="352" spans="1:6" ht="15" customHeight="1" x14ac:dyDescent="0.25">
      <c r="A352" s="44"/>
      <c r="B352" s="45"/>
      <c r="C352" s="4"/>
      <c r="D352" s="4"/>
      <c r="E352" s="4"/>
      <c r="F352" s="34"/>
    </row>
    <row r="353" spans="1:6" ht="15" customHeight="1" x14ac:dyDescent="0.25">
      <c r="A353" s="44"/>
      <c r="B353" s="45"/>
      <c r="C353" s="4"/>
      <c r="D353" s="4"/>
      <c r="E353" s="4"/>
      <c r="F353" s="34"/>
    </row>
    <row r="354" spans="1:6" ht="15" customHeight="1" x14ac:dyDescent="0.25">
      <c r="A354" s="44"/>
      <c r="B354" s="45"/>
      <c r="C354" s="4"/>
      <c r="D354" s="4"/>
      <c r="E354" s="4"/>
      <c r="F354" s="34"/>
    </row>
    <row r="355" spans="1:6" ht="15" customHeight="1" x14ac:dyDescent="0.25">
      <c r="A355" s="44"/>
      <c r="B355" s="45"/>
      <c r="C355" s="4"/>
      <c r="D355" s="4"/>
      <c r="E355" s="4"/>
      <c r="F355" s="34"/>
    </row>
    <row r="356" spans="1:6" ht="15" customHeight="1" x14ac:dyDescent="0.25">
      <c r="A356" s="44"/>
      <c r="B356" s="45"/>
      <c r="C356" s="4"/>
      <c r="D356" s="4"/>
      <c r="E356" s="4"/>
      <c r="F356" s="34"/>
    </row>
    <row r="357" spans="1:6" ht="15" customHeight="1" x14ac:dyDescent="0.25">
      <c r="A357" s="44"/>
      <c r="B357" s="45"/>
      <c r="C357" s="4"/>
      <c r="D357" s="4"/>
      <c r="E357" s="4"/>
      <c r="F357" s="34"/>
    </row>
    <row r="358" spans="1:6" ht="15" customHeight="1" x14ac:dyDescent="0.25">
      <c r="A358" s="44"/>
      <c r="B358" s="45"/>
      <c r="C358" s="4"/>
      <c r="D358" s="4"/>
      <c r="E358" s="4"/>
      <c r="F358" s="34"/>
    </row>
    <row r="359" spans="1:6" ht="15" customHeight="1" x14ac:dyDescent="0.25">
      <c r="A359" s="44"/>
      <c r="B359" s="45"/>
      <c r="C359" s="4"/>
      <c r="D359" s="4"/>
      <c r="E359" s="4"/>
      <c r="F359" s="34"/>
    </row>
    <row r="360" spans="1:6" ht="15" customHeight="1" x14ac:dyDescent="0.25">
      <c r="A360" s="44"/>
      <c r="B360" s="45"/>
      <c r="C360" s="4"/>
      <c r="D360" s="4"/>
      <c r="E360" s="4"/>
      <c r="F360" s="34"/>
    </row>
    <row r="361" spans="1:6" ht="15" customHeight="1" x14ac:dyDescent="0.25">
      <c r="A361" s="44"/>
      <c r="B361" s="45"/>
      <c r="C361" s="4"/>
      <c r="D361" s="4"/>
      <c r="E361" s="4"/>
      <c r="F361" s="34"/>
    </row>
    <row r="362" spans="1:6" ht="15" customHeight="1" x14ac:dyDescent="0.25">
      <c r="A362" s="44"/>
      <c r="B362" s="45"/>
      <c r="C362" s="4"/>
      <c r="D362" s="4"/>
      <c r="E362" s="4"/>
      <c r="F362" s="34"/>
    </row>
    <row r="363" spans="1:6" ht="15" customHeight="1" x14ac:dyDescent="0.25">
      <c r="A363" s="44"/>
      <c r="B363" s="45"/>
      <c r="C363" s="4"/>
      <c r="D363" s="4"/>
      <c r="E363" s="4"/>
      <c r="F363" s="34"/>
    </row>
    <row r="364" spans="1:6" ht="15" customHeight="1" x14ac:dyDescent="0.25">
      <c r="A364" s="44"/>
      <c r="B364" s="45"/>
      <c r="C364" s="4"/>
      <c r="D364" s="4"/>
      <c r="E364" s="4"/>
      <c r="F364" s="34"/>
    </row>
    <row r="365" spans="1:6" ht="15" customHeight="1" x14ac:dyDescent="0.25">
      <c r="A365" s="44"/>
      <c r="B365" s="45"/>
      <c r="C365" s="4"/>
      <c r="D365" s="4"/>
      <c r="E365" s="4"/>
      <c r="F365" s="34"/>
    </row>
    <row r="366" spans="1:6" ht="15" customHeight="1" x14ac:dyDescent="0.25">
      <c r="A366" s="44"/>
      <c r="B366" s="45"/>
      <c r="C366" s="4"/>
      <c r="D366" s="4"/>
      <c r="E366" s="4"/>
      <c r="F366" s="34"/>
    </row>
    <row r="367" spans="1:6" ht="15" customHeight="1" x14ac:dyDescent="0.25">
      <c r="A367" s="44"/>
      <c r="B367" s="45"/>
      <c r="C367" s="4"/>
      <c r="D367" s="4"/>
      <c r="E367" s="4"/>
      <c r="F367" s="34"/>
    </row>
  </sheetData>
  <mergeCells count="1">
    <mergeCell ref="B19:G19"/>
  </mergeCells>
  <pageMargins left="0.70000000000000007" right="0.700000000000000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workbookViewId="0"/>
  </sheetViews>
  <sheetFormatPr baseColWidth="10" defaultRowHeight="15" x14ac:dyDescent="0.25"/>
  <cols>
    <col min="1" max="1" width="34.42578125" customWidth="1"/>
    <col min="2" max="3" width="14" customWidth="1"/>
    <col min="4" max="5" width="11.42578125" customWidth="1"/>
    <col min="6" max="7" width="20.7109375" customWidth="1"/>
    <col min="8" max="8" width="11.42578125" customWidth="1"/>
  </cols>
  <sheetData>
    <row r="1" spans="1:12" ht="15" customHeight="1" x14ac:dyDescent="0.25">
      <c r="A1" s="1" t="s">
        <v>0</v>
      </c>
    </row>
    <row r="2" spans="1:12" ht="18.75" customHeight="1" x14ac:dyDescent="0.3">
      <c r="A2" s="1"/>
      <c r="C2" s="2" t="s">
        <v>36</v>
      </c>
    </row>
    <row r="3" spans="1:12" ht="15.75" customHeight="1" x14ac:dyDescent="0.25">
      <c r="C3" s="11" t="s">
        <v>37</v>
      </c>
    </row>
    <row r="4" spans="1:12" ht="15" customHeight="1" x14ac:dyDescent="0.25"/>
    <row r="5" spans="1:12" ht="15" customHeight="1" x14ac:dyDescent="0.25">
      <c r="A5" t="s">
        <v>38</v>
      </c>
      <c r="B5" t="s">
        <v>39</v>
      </c>
      <c r="C5" t="s">
        <v>40</v>
      </c>
      <c r="D5" t="s">
        <v>41</v>
      </c>
      <c r="E5" t="s">
        <v>42</v>
      </c>
      <c r="F5" s="19"/>
      <c r="G5" s="4"/>
      <c r="H5" s="4"/>
      <c r="I5" s="4"/>
      <c r="J5" s="4"/>
      <c r="K5" s="4"/>
      <c r="L5" s="4"/>
    </row>
    <row r="6" spans="1:12" ht="15" customHeight="1" x14ac:dyDescent="0.25">
      <c r="A6" t="s">
        <v>43</v>
      </c>
      <c r="B6" s="20">
        <v>1.0999999999999999E-2</v>
      </c>
      <c r="C6" s="20">
        <v>5.0000000000000001E-3</v>
      </c>
      <c r="D6" s="20">
        <v>0</v>
      </c>
      <c r="E6" s="20">
        <v>0</v>
      </c>
      <c r="F6" s="19"/>
      <c r="G6" s="4"/>
      <c r="H6" s="4"/>
      <c r="I6" s="4"/>
      <c r="J6" s="4"/>
      <c r="K6" s="4"/>
      <c r="L6" s="4"/>
    </row>
    <row r="7" spans="1:12" ht="15" customHeight="1" x14ac:dyDescent="0.25">
      <c r="A7" t="s">
        <v>44</v>
      </c>
      <c r="B7" s="20">
        <v>7.9000000000000001E-2</v>
      </c>
      <c r="C7" s="20">
        <v>0.115</v>
      </c>
      <c r="D7" s="20">
        <v>4.5999999999999999E-2</v>
      </c>
      <c r="E7" s="20">
        <v>8.4000000000000005E-2</v>
      </c>
      <c r="F7" s="19"/>
      <c r="G7" s="4"/>
      <c r="H7" s="4"/>
      <c r="I7" s="4"/>
      <c r="J7" s="4"/>
      <c r="K7" s="4"/>
      <c r="L7" s="4"/>
    </row>
    <row r="8" spans="1:12" ht="15" customHeight="1" x14ac:dyDescent="0.25">
      <c r="A8" t="s">
        <v>45</v>
      </c>
      <c r="B8" s="20">
        <v>5.0999999999999997E-2</v>
      </c>
      <c r="C8" s="20">
        <v>3.9E-2</v>
      </c>
      <c r="D8" s="20">
        <v>0.23599999999999999</v>
      </c>
      <c r="E8" s="20">
        <v>0.2</v>
      </c>
      <c r="F8" s="19"/>
      <c r="G8" s="4"/>
      <c r="H8" s="4"/>
      <c r="I8" s="4"/>
      <c r="J8" s="4"/>
      <c r="K8" s="4"/>
      <c r="L8" s="4"/>
    </row>
    <row r="9" spans="1:12" ht="15" customHeight="1" x14ac:dyDescent="0.25">
      <c r="A9" t="s">
        <v>46</v>
      </c>
      <c r="B9" s="20">
        <v>0.19700000000000001</v>
      </c>
      <c r="C9" s="20">
        <v>0.188</v>
      </c>
      <c r="D9" s="20">
        <v>0</v>
      </c>
      <c r="E9" s="20">
        <v>0</v>
      </c>
      <c r="F9" s="19"/>
      <c r="G9" s="4"/>
      <c r="H9" s="4"/>
      <c r="I9" s="4"/>
      <c r="J9" s="4"/>
      <c r="K9" s="4"/>
      <c r="L9" s="4"/>
    </row>
    <row r="10" spans="1:12" ht="15" customHeight="1" x14ac:dyDescent="0.25">
      <c r="A10" t="s">
        <v>47</v>
      </c>
      <c r="B10" s="20">
        <v>0.153</v>
      </c>
      <c r="C10" s="20">
        <v>0.14399999999999999</v>
      </c>
      <c r="D10" s="20">
        <v>0.30700000000000011</v>
      </c>
      <c r="E10" s="20">
        <v>0.33900000000000002</v>
      </c>
      <c r="F10" s="19"/>
      <c r="G10" s="4"/>
      <c r="H10" s="4"/>
      <c r="I10" s="4"/>
      <c r="J10" s="4"/>
      <c r="K10" s="4"/>
      <c r="L10" s="4"/>
    </row>
    <row r="11" spans="1:12" ht="15" customHeight="1" x14ac:dyDescent="0.25">
      <c r="A11" t="s">
        <v>48</v>
      </c>
      <c r="B11" s="20">
        <v>0.23499999999999999</v>
      </c>
      <c r="C11" s="20">
        <v>0.221</v>
      </c>
      <c r="D11" s="20">
        <v>0.24199999999999999</v>
      </c>
      <c r="E11" s="20">
        <v>0.214</v>
      </c>
      <c r="F11" s="19"/>
      <c r="G11" s="4"/>
      <c r="H11" s="4"/>
      <c r="I11" s="4"/>
      <c r="J11" s="4"/>
      <c r="K11" s="4"/>
      <c r="L11" s="4"/>
    </row>
    <row r="12" spans="1:12" ht="15" customHeight="1" x14ac:dyDescent="0.25">
      <c r="A12" t="s">
        <v>49</v>
      </c>
      <c r="B12" s="20">
        <v>0.17199999999999999</v>
      </c>
      <c r="C12" s="20">
        <v>0.191</v>
      </c>
      <c r="D12" s="20">
        <v>8.3000000000000004E-2</v>
      </c>
      <c r="E12" s="20">
        <v>9.0999999999999998E-2</v>
      </c>
      <c r="F12" s="19"/>
      <c r="G12" s="4"/>
      <c r="H12" s="4"/>
      <c r="I12" s="4"/>
      <c r="J12" s="4"/>
      <c r="K12" s="4"/>
      <c r="L12" s="4"/>
    </row>
    <row r="13" spans="1:12" ht="15" customHeight="1" x14ac:dyDescent="0.25">
      <c r="A13" t="s">
        <v>50</v>
      </c>
      <c r="B13" s="20">
        <v>1.7000000000000001E-2</v>
      </c>
      <c r="C13" s="20">
        <v>1.6E-2</v>
      </c>
      <c r="D13" s="20">
        <v>0</v>
      </c>
      <c r="E13" s="20">
        <v>0</v>
      </c>
      <c r="F13" s="19"/>
      <c r="G13" s="4"/>
      <c r="H13" s="4"/>
      <c r="I13" s="4"/>
      <c r="J13" s="4"/>
      <c r="K13" s="4"/>
      <c r="L13" s="4"/>
    </row>
    <row r="14" spans="1:12" ht="15" customHeight="1" x14ac:dyDescent="0.25">
      <c r="A14" t="s">
        <v>51</v>
      </c>
      <c r="B14" s="20">
        <v>1.2999999999999999E-2</v>
      </c>
      <c r="C14" s="20">
        <v>1.4E-2</v>
      </c>
      <c r="D14" s="20">
        <v>5.4000000000000013E-2</v>
      </c>
      <c r="E14" s="20">
        <v>4.7E-2</v>
      </c>
      <c r="F14" s="19"/>
      <c r="G14" s="4"/>
      <c r="H14" s="4"/>
      <c r="I14" s="4"/>
      <c r="J14" s="4"/>
      <c r="K14" s="4"/>
      <c r="L14" s="4"/>
    </row>
    <row r="15" spans="1:12" ht="15" customHeight="1" x14ac:dyDescent="0.25">
      <c r="A15" t="s">
        <v>52</v>
      </c>
      <c r="B15" s="20">
        <v>7.2000000000000008E-2</v>
      </c>
      <c r="C15" s="20">
        <v>6.4000000000000001E-2</v>
      </c>
      <c r="D15" s="20">
        <v>3.2000000000000001E-2</v>
      </c>
      <c r="E15" s="20">
        <v>2.5000000000000001E-2</v>
      </c>
      <c r="F15" s="19"/>
      <c r="G15" s="4"/>
      <c r="H15" s="4"/>
      <c r="I15" s="4"/>
      <c r="J15" s="4"/>
      <c r="K15" s="4"/>
      <c r="L15" s="4"/>
    </row>
    <row r="16" spans="1:12" ht="15" customHeight="1" x14ac:dyDescent="0.25">
      <c r="A16" t="s">
        <v>53</v>
      </c>
      <c r="B16" s="20">
        <v>0</v>
      </c>
      <c r="C16" s="20">
        <v>3.0000000000000001E-3</v>
      </c>
      <c r="D16" s="20">
        <v>0</v>
      </c>
      <c r="E16" s="20">
        <v>0</v>
      </c>
      <c r="F16" s="19"/>
      <c r="G16" s="4"/>
      <c r="H16" s="4"/>
      <c r="I16" s="4"/>
      <c r="J16" s="4"/>
      <c r="K16" s="4"/>
      <c r="L16" s="4"/>
    </row>
    <row r="17" spans="1:12" ht="15" customHeight="1" x14ac:dyDescent="0.25">
      <c r="A17" s="21" t="s">
        <v>54</v>
      </c>
      <c r="B17" s="22">
        <f>SUM(B6:B16)</f>
        <v>1</v>
      </c>
      <c r="C17" s="22">
        <f>SUM(C6:C16)</f>
        <v>1</v>
      </c>
      <c r="D17" s="22">
        <f>SUM(D6:D16)</f>
        <v>1</v>
      </c>
      <c r="E17" s="22">
        <f>SUM(E6:E16)</f>
        <v>1</v>
      </c>
      <c r="F17" s="4"/>
      <c r="G17" s="4"/>
      <c r="H17" s="4"/>
      <c r="I17" s="4"/>
      <c r="J17" s="4"/>
      <c r="K17" s="4"/>
      <c r="L17" s="4"/>
    </row>
    <row r="18" spans="1:12" ht="15" customHeight="1" x14ac:dyDescent="0.25">
      <c r="E18" s="4"/>
      <c r="F18" s="4"/>
      <c r="G18" s="4"/>
      <c r="H18" s="4"/>
      <c r="I18" s="4"/>
      <c r="J18" s="4"/>
      <c r="K18" s="4"/>
      <c r="L18" s="4"/>
    </row>
    <row r="19" spans="1:12" ht="15" customHeight="1" x14ac:dyDescent="0.25">
      <c r="E19" s="4"/>
      <c r="F19" s="4"/>
      <c r="G19" s="4"/>
      <c r="H19" s="4"/>
      <c r="I19" s="4"/>
      <c r="J19" s="4"/>
      <c r="K19" s="4"/>
      <c r="L19" s="4"/>
    </row>
    <row r="20" spans="1:12" ht="15" customHeight="1" x14ac:dyDescent="0.25">
      <c r="E20" s="4"/>
      <c r="F20" s="4"/>
      <c r="G20" s="4"/>
      <c r="H20" s="4"/>
      <c r="I20" s="4"/>
      <c r="J20" s="4"/>
      <c r="K20" s="4"/>
      <c r="L20" s="4"/>
    </row>
    <row r="21" spans="1:12" ht="45" customHeight="1" x14ac:dyDescent="0.25">
      <c r="A21" s="23" t="s">
        <v>34</v>
      </c>
      <c r="B21" s="57" t="s">
        <v>55</v>
      </c>
      <c r="C21" s="55"/>
      <c r="D21" s="55"/>
      <c r="E21" s="55"/>
      <c r="F21" s="55"/>
      <c r="G21" s="55"/>
      <c r="H21" s="4"/>
      <c r="I21" s="4"/>
      <c r="J21" s="4"/>
      <c r="K21" s="4"/>
      <c r="L21" s="4"/>
    </row>
    <row r="22" spans="1:12" ht="15" customHeight="1" x14ac:dyDescent="0.25">
      <c r="E22" s="4"/>
      <c r="F22" s="4"/>
      <c r="G22" s="4"/>
      <c r="H22" s="4"/>
      <c r="I22" s="4"/>
      <c r="J22" s="4"/>
      <c r="K22" s="4"/>
      <c r="L22" s="4"/>
    </row>
    <row r="23" spans="1:12" ht="15" customHeight="1" x14ac:dyDescent="0.25">
      <c r="E23" s="4"/>
      <c r="F23" s="4"/>
      <c r="G23" s="4"/>
      <c r="H23" s="4"/>
      <c r="I23" s="4"/>
      <c r="J23" s="4"/>
      <c r="K23" s="4"/>
      <c r="L23" s="4"/>
    </row>
    <row r="24" spans="1:12" ht="15" customHeight="1" x14ac:dyDescent="0.25">
      <c r="E24" s="4"/>
      <c r="F24" s="4"/>
      <c r="G24" s="4"/>
      <c r="H24" s="4"/>
      <c r="I24" s="4"/>
      <c r="J24" s="4"/>
      <c r="K24" s="4"/>
      <c r="L24" s="4"/>
    </row>
    <row r="25" spans="1:12" ht="15" customHeight="1" x14ac:dyDescent="0.25">
      <c r="E25" s="4"/>
      <c r="F25" s="4"/>
      <c r="G25" s="4"/>
      <c r="H25" s="4"/>
      <c r="I25" s="4"/>
      <c r="J25" s="4"/>
      <c r="K25" s="4"/>
      <c r="L25" s="4"/>
    </row>
    <row r="26" spans="1:12" ht="15" customHeight="1" x14ac:dyDescent="0.25">
      <c r="E26" s="4"/>
      <c r="F26" s="4"/>
      <c r="G26" s="4"/>
      <c r="H26" s="4"/>
      <c r="I26" s="4"/>
      <c r="J26" s="4"/>
      <c r="K26" s="4"/>
      <c r="L26" s="4"/>
    </row>
  </sheetData>
  <mergeCells count="1">
    <mergeCell ref="B21:G21"/>
  </mergeCells>
  <pageMargins left="0.70000000000000007" right="0.700000000000000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56</v>
      </c>
    </row>
    <row r="3" spans="1:10" ht="15.75" customHeight="1" x14ac:dyDescent="0.25">
      <c r="C3" s="11" t="s">
        <v>57</v>
      </c>
    </row>
    <row r="4" spans="1:10" ht="15" customHeight="1" x14ac:dyDescent="0.25"/>
    <row r="5" spans="1:10" ht="46.9" customHeight="1" x14ac:dyDescent="0.25">
      <c r="A5" t="s">
        <v>16</v>
      </c>
      <c r="B5" s="12" t="s">
        <v>58</v>
      </c>
      <c r="C5" s="12" t="s">
        <v>59</v>
      </c>
      <c r="D5" s="12" t="s">
        <v>60</v>
      </c>
      <c r="E5" s="12" t="s">
        <v>61</v>
      </c>
      <c r="F5" s="13"/>
      <c r="G5" s="13"/>
      <c r="H5" s="12"/>
      <c r="I5" s="12"/>
    </row>
    <row r="6" spans="1:10" ht="15" customHeight="1" x14ac:dyDescent="0.25">
      <c r="A6" s="5" t="s">
        <v>21</v>
      </c>
      <c r="B6" s="24">
        <v>74.100967741935506</v>
      </c>
      <c r="C6" s="24">
        <v>96.689677419354823</v>
      </c>
      <c r="D6" s="14">
        <v>12604</v>
      </c>
      <c r="E6" s="14">
        <v>15890</v>
      </c>
      <c r="F6" s="14"/>
      <c r="G6" s="14"/>
      <c r="H6" s="14"/>
      <c r="I6" s="14"/>
      <c r="J6" s="14"/>
    </row>
    <row r="7" spans="1:10" ht="15" customHeight="1" x14ac:dyDescent="0.25">
      <c r="A7" s="5" t="s">
        <v>22</v>
      </c>
      <c r="B7" s="24">
        <v>40</v>
      </c>
      <c r="C7" s="24">
        <v>108.3085714285714</v>
      </c>
      <c r="D7" s="14">
        <v>14485</v>
      </c>
      <c r="E7" s="14">
        <v>13279</v>
      </c>
      <c r="F7" s="14"/>
      <c r="G7" s="15"/>
      <c r="H7" s="14"/>
      <c r="I7" s="14"/>
      <c r="J7" s="14"/>
    </row>
    <row r="8" spans="1:10" ht="15" customHeight="1" x14ac:dyDescent="0.25">
      <c r="A8" s="5" t="s">
        <v>23</v>
      </c>
      <c r="B8" s="24">
        <v>20.27870967741935</v>
      </c>
      <c r="C8" s="24">
        <v>53.02741935483872</v>
      </c>
      <c r="D8" s="14">
        <v>16026</v>
      </c>
      <c r="E8" s="14">
        <v>15874</v>
      </c>
      <c r="F8" s="14"/>
      <c r="G8" s="14"/>
      <c r="H8" s="14"/>
      <c r="I8" s="14"/>
      <c r="J8" s="14"/>
    </row>
    <row r="9" spans="1:10" ht="15" customHeight="1" x14ac:dyDescent="0.25">
      <c r="A9" s="5" t="s">
        <v>24</v>
      </c>
      <c r="B9" s="24">
        <v>13.669333333333331</v>
      </c>
      <c r="C9" s="24">
        <v>26.809333333333331</v>
      </c>
      <c r="D9" s="14">
        <v>15430</v>
      </c>
      <c r="E9" s="14">
        <v>14820</v>
      </c>
      <c r="F9" s="14"/>
      <c r="G9" s="14"/>
      <c r="H9" s="14"/>
      <c r="I9" s="14"/>
      <c r="J9" s="14"/>
    </row>
    <row r="10" spans="1:10" ht="15" customHeight="1" x14ac:dyDescent="0.25">
      <c r="A10" s="5" t="s">
        <v>25</v>
      </c>
      <c r="B10" s="24">
        <v>30.39935483870968</v>
      </c>
      <c r="C10" s="24">
        <v>16.928387096774191</v>
      </c>
      <c r="D10" s="14">
        <v>15556</v>
      </c>
      <c r="E10" s="14">
        <v>15067</v>
      </c>
      <c r="F10" s="14"/>
      <c r="G10" s="14"/>
      <c r="H10" s="14"/>
      <c r="I10" s="14"/>
      <c r="J10" s="14"/>
    </row>
    <row r="11" spans="1:10" ht="15" customHeight="1" x14ac:dyDescent="0.25">
      <c r="A11" s="5" t="s">
        <v>26</v>
      </c>
      <c r="B11" s="24">
        <v>56.080000000000013</v>
      </c>
      <c r="C11" s="24">
        <v>72.597333333333339</v>
      </c>
      <c r="D11" s="14">
        <v>14076</v>
      </c>
      <c r="E11" s="14">
        <v>14979</v>
      </c>
      <c r="F11" s="14"/>
      <c r="G11" s="14"/>
      <c r="H11" s="14"/>
      <c r="I11" s="14"/>
      <c r="J11" s="14"/>
    </row>
    <row r="12" spans="1:10" ht="15" customHeight="1" x14ac:dyDescent="0.25">
      <c r="A12" s="5" t="s">
        <v>27</v>
      </c>
      <c r="B12" s="24">
        <v>72.313225806451612</v>
      </c>
      <c r="C12" s="24">
        <v>70.014516129032259</v>
      </c>
      <c r="D12" s="14">
        <v>15908</v>
      </c>
      <c r="E12" s="14">
        <v>17228</v>
      </c>
      <c r="F12" s="14"/>
      <c r="G12" s="14"/>
      <c r="H12" s="14"/>
      <c r="I12" s="14"/>
      <c r="J12" s="14"/>
    </row>
    <row r="13" spans="1:10" ht="15" customHeight="1" x14ac:dyDescent="0.25">
      <c r="A13" s="5" t="s">
        <v>28</v>
      </c>
      <c r="B13" s="24">
        <v>91.054838709677426</v>
      </c>
      <c r="C13" s="24">
        <v>68.445161290322588</v>
      </c>
      <c r="D13" s="14">
        <v>14834</v>
      </c>
      <c r="E13" s="14">
        <v>16022</v>
      </c>
      <c r="F13" s="14"/>
      <c r="G13" s="14"/>
      <c r="H13" s="14"/>
      <c r="I13" s="14"/>
      <c r="J13" s="14"/>
    </row>
    <row r="14" spans="1:10" ht="15" customHeight="1" x14ac:dyDescent="0.25">
      <c r="A14" s="5" t="s">
        <v>29</v>
      </c>
      <c r="B14" s="24">
        <v>72.623999999999995</v>
      </c>
      <c r="C14" s="24">
        <v>61.042000000000002</v>
      </c>
      <c r="D14" s="14">
        <v>14275</v>
      </c>
      <c r="E14" s="14">
        <v>15285</v>
      </c>
      <c r="F14" s="14"/>
      <c r="G14" s="14"/>
      <c r="H14" s="14"/>
      <c r="I14" s="14"/>
      <c r="J14" s="14"/>
    </row>
    <row r="15" spans="1:10" ht="15" customHeight="1" x14ac:dyDescent="0.25">
      <c r="A15" s="5" t="s">
        <v>30</v>
      </c>
      <c r="B15" s="24">
        <v>68.542258064516147</v>
      </c>
      <c r="C15" s="24">
        <v>75.781290322580645</v>
      </c>
      <c r="D15" s="14">
        <v>14079</v>
      </c>
      <c r="E15" s="14">
        <v>15355</v>
      </c>
      <c r="F15" s="14"/>
      <c r="G15" s="14"/>
      <c r="H15" s="14"/>
      <c r="I15" s="14"/>
      <c r="J15" s="14"/>
    </row>
    <row r="16" spans="1:10" ht="15" customHeight="1" x14ac:dyDescent="0.25">
      <c r="A16" s="5" t="s">
        <v>31</v>
      </c>
      <c r="B16" s="24">
        <v>104.4306666666667</v>
      </c>
      <c r="C16" s="24">
        <v>58.649333333333338</v>
      </c>
      <c r="D16" s="14">
        <v>12752</v>
      </c>
      <c r="E16" s="14">
        <v>16036</v>
      </c>
      <c r="F16" s="14"/>
      <c r="G16" s="14"/>
      <c r="H16" s="14"/>
      <c r="I16" s="14"/>
      <c r="J16" s="14"/>
    </row>
    <row r="17" spans="1:10" ht="15" customHeight="1" x14ac:dyDescent="0.25">
      <c r="A17" s="5" t="s">
        <v>32</v>
      </c>
      <c r="B17" s="24">
        <v>111.2377419354839</v>
      </c>
      <c r="C17" s="24">
        <v>77.905806451612918</v>
      </c>
      <c r="D17" s="14">
        <v>15059</v>
      </c>
      <c r="E17" s="14">
        <v>15499</v>
      </c>
      <c r="F17" s="14"/>
      <c r="G17" s="14"/>
      <c r="H17" s="14"/>
      <c r="I17" s="14"/>
      <c r="J17" s="14"/>
    </row>
    <row r="18" spans="1:10" ht="15" customHeight="1" x14ac:dyDescent="0.25">
      <c r="A18" s="5" t="s">
        <v>62</v>
      </c>
      <c r="B18" s="24">
        <v>63.04</v>
      </c>
      <c r="C18" s="24">
        <v>65.290000000000006</v>
      </c>
      <c r="D18" s="14">
        <f>SUM(D6:D17)</f>
        <v>175084</v>
      </c>
      <c r="E18" s="14">
        <f>SUM(E6:E17)</f>
        <v>185334</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8.75" customHeight="1" x14ac:dyDescent="0.25">
      <c r="A22" s="10" t="s">
        <v>34</v>
      </c>
      <c r="B22" s="54" t="s">
        <v>63</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56</v>
      </c>
    </row>
    <row r="3" spans="1:10" ht="15.75" customHeight="1" x14ac:dyDescent="0.25">
      <c r="C3" s="11" t="s">
        <v>64</v>
      </c>
    </row>
    <row r="4" spans="1:10" ht="15" customHeight="1" x14ac:dyDescent="0.25"/>
    <row r="5" spans="1:10" ht="46.9" customHeight="1" x14ac:dyDescent="0.25">
      <c r="A5" t="s">
        <v>16</v>
      </c>
      <c r="B5" s="12" t="s">
        <v>65</v>
      </c>
      <c r="C5" s="12" t="s">
        <v>66</v>
      </c>
      <c r="D5" s="12" t="s">
        <v>67</v>
      </c>
      <c r="E5" s="12" t="s">
        <v>68</v>
      </c>
      <c r="F5" s="13"/>
      <c r="G5" s="13"/>
      <c r="H5" s="12"/>
      <c r="I5" s="12"/>
    </row>
    <row r="6" spans="1:10" ht="15" customHeight="1" x14ac:dyDescent="0.25">
      <c r="A6" s="5" t="s">
        <v>21</v>
      </c>
      <c r="B6" s="24">
        <v>74.080000000000013</v>
      </c>
      <c r="C6" s="24">
        <v>96.731612903225809</v>
      </c>
      <c r="D6" s="14">
        <v>5347</v>
      </c>
      <c r="E6" s="14">
        <v>5263</v>
      </c>
      <c r="F6" s="14"/>
      <c r="G6" s="14"/>
      <c r="H6" s="14"/>
      <c r="I6" s="14"/>
      <c r="J6" s="14"/>
    </row>
    <row r="7" spans="1:10" ht="15" customHeight="1" x14ac:dyDescent="0.25">
      <c r="A7" s="5" t="s">
        <v>22</v>
      </c>
      <c r="B7" s="24">
        <v>39.856896551724127</v>
      </c>
      <c r="C7" s="24">
        <v>108.21678571428571</v>
      </c>
      <c r="D7" s="14">
        <v>4825</v>
      </c>
      <c r="E7" s="14">
        <v>4685</v>
      </c>
      <c r="F7" s="14"/>
      <c r="G7" s="15"/>
      <c r="H7" s="14"/>
      <c r="I7" s="14"/>
      <c r="J7" s="14"/>
    </row>
    <row r="8" spans="1:10" ht="15" customHeight="1" x14ac:dyDescent="0.25">
      <c r="A8" s="5" t="s">
        <v>23</v>
      </c>
      <c r="B8" s="24">
        <v>19.25870967741935</v>
      </c>
      <c r="C8" s="24">
        <v>52.531290322580652</v>
      </c>
      <c r="D8" s="14">
        <v>5493</v>
      </c>
      <c r="E8" s="14">
        <v>5309</v>
      </c>
      <c r="F8" s="14"/>
      <c r="G8" s="14"/>
      <c r="H8" s="14"/>
      <c r="I8" s="14"/>
      <c r="J8" s="14"/>
    </row>
    <row r="9" spans="1:10" ht="15" customHeight="1" x14ac:dyDescent="0.25">
      <c r="A9" s="5" t="s">
        <v>24</v>
      </c>
      <c r="B9" s="24">
        <v>13.22666666666667</v>
      </c>
      <c r="C9" s="24">
        <v>25.90633333333334</v>
      </c>
      <c r="D9" s="14">
        <v>4642</v>
      </c>
      <c r="E9" s="14">
        <v>4753</v>
      </c>
      <c r="F9" s="14"/>
      <c r="G9" s="14"/>
      <c r="H9" s="14"/>
      <c r="I9" s="14"/>
      <c r="J9" s="14"/>
    </row>
    <row r="10" spans="1:10" ht="15" customHeight="1" x14ac:dyDescent="0.25">
      <c r="A10" s="5" t="s">
        <v>25</v>
      </c>
      <c r="B10" s="24">
        <v>30.736451612903231</v>
      </c>
      <c r="C10" s="24">
        <v>25.794193548387099</v>
      </c>
      <c r="D10" s="14">
        <v>4477</v>
      </c>
      <c r="E10" s="14">
        <v>4320</v>
      </c>
      <c r="F10" s="14"/>
      <c r="G10" s="14"/>
      <c r="H10" s="14"/>
      <c r="I10" s="14"/>
      <c r="J10" s="14"/>
    </row>
    <row r="11" spans="1:10" ht="15" customHeight="1" x14ac:dyDescent="0.25">
      <c r="A11" s="5" t="s">
        <v>26</v>
      </c>
      <c r="B11" s="24">
        <v>58.110333333333337</v>
      </c>
      <c r="C11" s="24">
        <v>74.173666666666648</v>
      </c>
      <c r="D11" s="14">
        <v>4105</v>
      </c>
      <c r="E11" s="14">
        <v>4338</v>
      </c>
      <c r="F11" s="14"/>
      <c r="G11" s="14"/>
      <c r="H11" s="14"/>
      <c r="I11" s="14"/>
      <c r="J11" s="14"/>
    </row>
    <row r="12" spans="1:10" ht="15" customHeight="1" x14ac:dyDescent="0.25">
      <c r="A12" s="5" t="s">
        <v>27</v>
      </c>
      <c r="B12" s="24">
        <v>74.116451612903234</v>
      </c>
      <c r="C12" s="24">
        <v>70.103548387096765</v>
      </c>
      <c r="D12" s="14">
        <v>4467</v>
      </c>
      <c r="E12" s="14">
        <v>4655</v>
      </c>
      <c r="F12" s="14"/>
      <c r="G12" s="14"/>
      <c r="H12" s="14"/>
      <c r="I12" s="14"/>
      <c r="J12" s="14"/>
    </row>
    <row r="13" spans="1:10" ht="15" customHeight="1" x14ac:dyDescent="0.25">
      <c r="A13" s="5" t="s">
        <v>28</v>
      </c>
      <c r="B13" s="24">
        <v>91.112903225806448</v>
      </c>
      <c r="C13" s="24">
        <v>68.676451612903236</v>
      </c>
      <c r="D13" s="14">
        <v>4216</v>
      </c>
      <c r="E13" s="14">
        <v>4528</v>
      </c>
      <c r="F13" s="14"/>
      <c r="G13" s="14"/>
      <c r="H13" s="14"/>
      <c r="I13" s="14"/>
      <c r="J13" s="14"/>
    </row>
    <row r="14" spans="1:10" ht="15" customHeight="1" x14ac:dyDescent="0.25">
      <c r="A14" s="5" t="s">
        <v>29</v>
      </c>
      <c r="B14" s="24">
        <v>73.626999999999995</v>
      </c>
      <c r="C14" s="24">
        <v>61.18933333333333</v>
      </c>
      <c r="D14" s="14">
        <v>4236</v>
      </c>
      <c r="E14" s="14">
        <v>4463</v>
      </c>
      <c r="F14" s="14"/>
      <c r="G14" s="14"/>
      <c r="H14" s="14"/>
      <c r="I14" s="14"/>
      <c r="J14" s="14"/>
    </row>
    <row r="15" spans="1:10" ht="15" customHeight="1" x14ac:dyDescent="0.25">
      <c r="A15" s="5" t="s">
        <v>30</v>
      </c>
      <c r="B15" s="24">
        <v>69.408064516129016</v>
      </c>
      <c r="C15" s="24">
        <v>76.499677419354853</v>
      </c>
      <c r="D15" s="14">
        <v>4690</v>
      </c>
      <c r="E15" s="14">
        <v>4554</v>
      </c>
      <c r="F15" s="14"/>
      <c r="G15" s="14"/>
      <c r="H15" s="14"/>
      <c r="I15" s="14"/>
      <c r="J15" s="14"/>
    </row>
    <row r="16" spans="1:10" ht="15" customHeight="1" x14ac:dyDescent="0.25">
      <c r="A16" s="5" t="s">
        <v>31</v>
      </c>
      <c r="B16" s="24">
        <v>104.59699999999999</v>
      </c>
      <c r="C16" s="24">
        <v>59.086000000000013</v>
      </c>
      <c r="D16" s="14">
        <v>4434</v>
      </c>
      <c r="E16" s="14">
        <v>4610</v>
      </c>
      <c r="F16" s="14"/>
      <c r="G16" s="14"/>
      <c r="H16" s="14"/>
      <c r="I16" s="14"/>
      <c r="J16" s="14"/>
    </row>
    <row r="17" spans="1:10" ht="15" customHeight="1" x14ac:dyDescent="0.25">
      <c r="A17" s="5" t="s">
        <v>32</v>
      </c>
      <c r="B17" s="24">
        <v>111.5358064516129</v>
      </c>
      <c r="C17" s="24">
        <v>77.906129032258065</v>
      </c>
      <c r="D17" s="14">
        <v>4678</v>
      </c>
      <c r="E17" s="14">
        <v>5012</v>
      </c>
      <c r="F17" s="14"/>
      <c r="G17" s="14"/>
      <c r="H17" s="14"/>
      <c r="I17" s="14"/>
      <c r="J17" s="14"/>
    </row>
    <row r="18" spans="1:10" ht="15" customHeight="1" x14ac:dyDescent="0.25">
      <c r="A18" s="5" t="s">
        <v>62</v>
      </c>
      <c r="B18" s="24">
        <v>63.45</v>
      </c>
      <c r="C18" s="24">
        <v>66.180000000000007</v>
      </c>
      <c r="D18" s="14">
        <f>SUM(D6:D17)</f>
        <v>55610</v>
      </c>
      <c r="E18" s="14">
        <f>SUM(E6:E17)</f>
        <v>56490</v>
      </c>
      <c r="F18" s="14"/>
      <c r="G18" s="14"/>
      <c r="H18" s="14"/>
      <c r="I18" s="14"/>
      <c r="J18" s="14"/>
    </row>
    <row r="19" spans="1:10" ht="15" customHeight="1" x14ac:dyDescent="0.25">
      <c r="A19" s="5"/>
      <c r="B19" s="4"/>
      <c r="C19" s="4"/>
      <c r="D19" s="4"/>
      <c r="E19" s="6"/>
      <c r="F19" s="6"/>
      <c r="G19" s="6"/>
    </row>
    <row r="20" spans="1:10" ht="15" customHeight="1" x14ac:dyDescent="0.25">
      <c r="A20" s="5"/>
      <c r="B20" s="4"/>
      <c r="C20" s="4"/>
      <c r="D20" s="4"/>
      <c r="E20" s="6"/>
      <c r="F20" s="6"/>
      <c r="G20" s="6"/>
    </row>
    <row r="21" spans="1:10" ht="15" customHeight="1" x14ac:dyDescent="0.25">
      <c r="A21" s="5"/>
      <c r="B21" s="6"/>
      <c r="C21" s="6"/>
      <c r="D21" s="6"/>
      <c r="E21" s="6"/>
      <c r="F21" s="6"/>
      <c r="G21" s="6"/>
    </row>
    <row r="22" spans="1:10" ht="48.75" customHeight="1" x14ac:dyDescent="0.25">
      <c r="A22" s="10" t="s">
        <v>34</v>
      </c>
      <c r="B22" s="54" t="s">
        <v>69</v>
      </c>
      <c r="C22" s="55"/>
      <c r="D22" s="55"/>
      <c r="E22" s="55"/>
      <c r="F22" s="55"/>
      <c r="G22" s="55"/>
    </row>
    <row r="23" spans="1:10" ht="15" customHeight="1" x14ac:dyDescent="0.25">
      <c r="A23" s="5"/>
      <c r="B23" s="18"/>
      <c r="C23" s="18"/>
      <c r="D23" s="18"/>
      <c r="E23" s="18"/>
      <c r="F23" s="18"/>
      <c r="G23" s="18"/>
    </row>
    <row r="24" spans="1:10" ht="15" customHeight="1" x14ac:dyDescent="0.25">
      <c r="A24" s="5"/>
      <c r="B24" s="18"/>
      <c r="C24" s="18"/>
      <c r="D24" s="18"/>
      <c r="E24" s="18"/>
      <c r="F24" s="18"/>
      <c r="G24" s="18"/>
    </row>
    <row r="25" spans="1:10" ht="15" customHeight="1" x14ac:dyDescent="0.25">
      <c r="A25" s="5"/>
      <c r="B25" s="18"/>
      <c r="C25" s="18"/>
      <c r="D25" s="18"/>
      <c r="E25" s="18"/>
      <c r="F25" s="18"/>
      <c r="G25" s="18"/>
    </row>
    <row r="26" spans="1:10" ht="15" customHeight="1" x14ac:dyDescent="0.25">
      <c r="A26" s="5"/>
      <c r="B26" s="6"/>
      <c r="C26" s="6"/>
      <c r="D26" s="6"/>
      <c r="E26" s="6"/>
      <c r="F26" s="6"/>
      <c r="G26" s="6"/>
    </row>
    <row r="27" spans="1:10" ht="15" customHeight="1" x14ac:dyDescent="0.25">
      <c r="A27" s="5"/>
      <c r="B27" s="6"/>
      <c r="C27" s="6"/>
      <c r="D27" s="6"/>
      <c r="E27" s="6"/>
      <c r="F27" s="6"/>
      <c r="G27" s="6"/>
    </row>
    <row r="28" spans="1:10" ht="15" customHeight="1" x14ac:dyDescent="0.25">
      <c r="A28" s="5"/>
      <c r="B28" s="6"/>
      <c r="C28" s="6"/>
      <c r="D28" s="6"/>
      <c r="E28" s="6"/>
      <c r="F28" s="6"/>
      <c r="G28" s="6"/>
    </row>
    <row r="29" spans="1:10" ht="15" customHeight="1" x14ac:dyDescent="0.25">
      <c r="A29" s="5"/>
      <c r="B29" s="6"/>
      <c r="C29" s="6"/>
      <c r="D29" s="6"/>
      <c r="E29" s="6"/>
      <c r="F29" s="6"/>
      <c r="G29" s="6"/>
    </row>
  </sheetData>
  <mergeCells count="1">
    <mergeCell ref="B22:G22"/>
  </mergeCells>
  <pageMargins left="0.70000000000000007" right="0.700000000000000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70</v>
      </c>
    </row>
    <row r="3" spans="1:10" ht="15.75" customHeight="1" x14ac:dyDescent="0.25">
      <c r="C3" s="11" t="s">
        <v>71</v>
      </c>
    </row>
    <row r="4" spans="1:10" ht="15" customHeight="1" x14ac:dyDescent="0.25"/>
    <row r="5" spans="1:10" ht="46.9" customHeight="1" x14ac:dyDescent="0.25">
      <c r="A5" t="s">
        <v>72</v>
      </c>
      <c r="B5" s="12" t="s">
        <v>73</v>
      </c>
      <c r="C5" s="12" t="s">
        <v>74</v>
      </c>
      <c r="D5" s="12" t="s">
        <v>75</v>
      </c>
      <c r="E5" s="12" t="s">
        <v>76</v>
      </c>
      <c r="G5" s="13"/>
      <c r="H5" s="12"/>
      <c r="I5" s="12"/>
    </row>
    <row r="6" spans="1:10" ht="15" customHeight="1" x14ac:dyDescent="0.25">
      <c r="A6" s="5">
        <v>1</v>
      </c>
      <c r="B6" s="19">
        <v>2.19780219780219E-2</v>
      </c>
      <c r="C6" s="19">
        <v>0</v>
      </c>
      <c r="D6" s="19">
        <v>1.46520146520146E-2</v>
      </c>
      <c r="E6" s="19">
        <v>0.96336996336996294</v>
      </c>
      <c r="G6" s="19"/>
      <c r="H6" s="19"/>
      <c r="I6" s="19"/>
      <c r="J6" s="14"/>
    </row>
    <row r="7" spans="1:10" ht="15" customHeight="1" x14ac:dyDescent="0.25">
      <c r="A7" s="5">
        <v>2</v>
      </c>
      <c r="B7" s="19">
        <v>2.5641025641025599E-2</v>
      </c>
      <c r="C7" s="19">
        <v>0</v>
      </c>
      <c r="D7" s="19">
        <v>1.46520146520146E-2</v>
      </c>
      <c r="E7" s="19">
        <v>0.95970695970695896</v>
      </c>
      <c r="G7" s="19"/>
      <c r="H7" s="19"/>
      <c r="I7" s="19"/>
      <c r="J7" s="14"/>
    </row>
    <row r="8" spans="1:10" ht="15" customHeight="1" x14ac:dyDescent="0.25">
      <c r="A8" s="5">
        <v>3</v>
      </c>
      <c r="B8" s="19">
        <v>2.19780219780219E-2</v>
      </c>
      <c r="C8" s="19">
        <v>0</v>
      </c>
      <c r="D8" s="19">
        <v>1.46520146520146E-2</v>
      </c>
      <c r="E8" s="19">
        <v>0.96336996336996294</v>
      </c>
      <c r="G8" s="19"/>
      <c r="H8" s="19"/>
      <c r="I8" s="19"/>
      <c r="J8" s="14"/>
    </row>
    <row r="9" spans="1:10" ht="15" customHeight="1" x14ac:dyDescent="0.25">
      <c r="A9" s="5">
        <v>4</v>
      </c>
      <c r="B9" s="19">
        <v>1.46520146520146E-2</v>
      </c>
      <c r="C9" s="19">
        <v>0</v>
      </c>
      <c r="D9" s="19">
        <v>1.46520146520146E-2</v>
      </c>
      <c r="E9" s="19">
        <v>0.97069597069596991</v>
      </c>
      <c r="G9" s="19"/>
      <c r="H9" s="19"/>
      <c r="I9" s="19"/>
      <c r="J9" s="14"/>
    </row>
    <row r="10" spans="1:10" ht="15" customHeight="1" x14ac:dyDescent="0.25">
      <c r="A10" s="5">
        <v>5</v>
      </c>
      <c r="B10" s="19">
        <v>1.46520146520146E-2</v>
      </c>
      <c r="C10" s="19">
        <v>0</v>
      </c>
      <c r="D10" s="19">
        <v>1.46520146520146E-2</v>
      </c>
      <c r="E10" s="19">
        <v>0.97069597069596991</v>
      </c>
      <c r="G10" s="19"/>
      <c r="H10" s="19"/>
      <c r="I10" s="19"/>
      <c r="J10" s="14"/>
    </row>
    <row r="11" spans="1:10" ht="15" customHeight="1" x14ac:dyDescent="0.25">
      <c r="A11" s="5">
        <v>6</v>
      </c>
      <c r="B11" s="19">
        <v>1.09890109890109E-2</v>
      </c>
      <c r="C11" s="19">
        <v>0</v>
      </c>
      <c r="D11" s="19">
        <v>1.46520146520146E-2</v>
      </c>
      <c r="E11" s="19">
        <v>0.97435897435897401</v>
      </c>
      <c r="G11" s="19"/>
      <c r="H11" s="19"/>
      <c r="I11" s="19"/>
      <c r="J11" s="14"/>
    </row>
    <row r="12" spans="1:10" ht="15" customHeight="1" x14ac:dyDescent="0.25">
      <c r="A12" s="5">
        <v>7</v>
      </c>
      <c r="B12" s="19">
        <v>0</v>
      </c>
      <c r="C12" s="19">
        <v>1.8315018315018299E-2</v>
      </c>
      <c r="D12" s="19">
        <v>1.09890109890109E-2</v>
      </c>
      <c r="E12" s="19">
        <v>0.97069597069596991</v>
      </c>
      <c r="G12" s="19"/>
      <c r="H12" s="19"/>
      <c r="I12" s="19"/>
      <c r="J12" s="14"/>
    </row>
    <row r="13" spans="1:10" ht="15" customHeight="1" x14ac:dyDescent="0.25">
      <c r="A13" s="5">
        <v>8</v>
      </c>
      <c r="B13" s="19">
        <v>0</v>
      </c>
      <c r="C13" s="19">
        <v>7.69230769230769E-2</v>
      </c>
      <c r="D13" s="19">
        <v>7.3260073260073199E-3</v>
      </c>
      <c r="E13" s="19">
        <v>0.91575091575091505</v>
      </c>
      <c r="G13" s="19"/>
      <c r="H13" s="19"/>
      <c r="I13" s="19"/>
      <c r="J13" s="14"/>
    </row>
    <row r="14" spans="1:10" ht="15" customHeight="1" x14ac:dyDescent="0.25">
      <c r="A14" s="5">
        <v>9</v>
      </c>
      <c r="B14" s="19">
        <v>1.46520146520146E-2</v>
      </c>
      <c r="C14" s="19">
        <v>6.2271062271062202E-2</v>
      </c>
      <c r="D14" s="19">
        <v>1.09890109890109E-2</v>
      </c>
      <c r="E14" s="19">
        <v>0.91208791208791196</v>
      </c>
      <c r="G14" s="19"/>
      <c r="H14" s="19"/>
      <c r="I14" s="19"/>
      <c r="J14" s="14"/>
    </row>
    <row r="15" spans="1:10" ht="15" customHeight="1" x14ac:dyDescent="0.25">
      <c r="A15" s="5">
        <v>10</v>
      </c>
      <c r="B15" s="19">
        <v>9.8901098901098911E-2</v>
      </c>
      <c r="C15" s="19">
        <v>4.0293040293040212E-2</v>
      </c>
      <c r="D15" s="19">
        <v>1.46520146520146E-2</v>
      </c>
      <c r="E15" s="19">
        <v>0.84615384615384603</v>
      </c>
      <c r="G15" s="19"/>
      <c r="H15" s="19"/>
      <c r="I15" s="19"/>
      <c r="J15" s="14"/>
    </row>
    <row r="16" spans="1:10" ht="15" customHeight="1" x14ac:dyDescent="0.25">
      <c r="A16" s="5">
        <v>11</v>
      </c>
      <c r="B16" s="19">
        <v>0.14285714285714199</v>
      </c>
      <c r="C16" s="19">
        <v>4.7619047619047603E-2</v>
      </c>
      <c r="D16" s="19">
        <v>1.46520146520146E-2</v>
      </c>
      <c r="E16" s="19">
        <v>0.79487179487179405</v>
      </c>
      <c r="G16" s="19"/>
      <c r="H16" s="19"/>
      <c r="I16" s="19"/>
      <c r="J16" s="14"/>
    </row>
    <row r="17" spans="1:10" ht="15" customHeight="1" x14ac:dyDescent="0.25">
      <c r="A17" s="5">
        <v>12</v>
      </c>
      <c r="B17" s="19">
        <v>0.18681318681318601</v>
      </c>
      <c r="C17" s="19">
        <v>5.4945054945054903E-2</v>
      </c>
      <c r="D17" s="19">
        <v>1.46520146520146E-2</v>
      </c>
      <c r="E17" s="19">
        <v>0.74358974358974295</v>
      </c>
      <c r="G17" s="19"/>
      <c r="H17" s="19"/>
      <c r="I17" s="19"/>
      <c r="J17" s="14"/>
    </row>
    <row r="18" spans="1:10" ht="15" customHeight="1" x14ac:dyDescent="0.25">
      <c r="A18" s="5">
        <v>13</v>
      </c>
      <c r="B18" s="19">
        <v>0.18681318681318601</v>
      </c>
      <c r="C18" s="19">
        <v>5.8608058608058601E-2</v>
      </c>
      <c r="D18" s="19">
        <v>1.46520146520146E-2</v>
      </c>
      <c r="E18" s="19">
        <v>0.73992673992673896</v>
      </c>
      <c r="G18" s="19"/>
      <c r="H18" s="19"/>
      <c r="I18" s="19"/>
      <c r="J18" s="14"/>
    </row>
    <row r="19" spans="1:10" ht="15" customHeight="1" x14ac:dyDescent="0.25">
      <c r="A19" s="5">
        <v>14</v>
      </c>
      <c r="B19" s="19">
        <v>0.201465201465201</v>
      </c>
      <c r="C19" s="19">
        <v>6.2271062271062202E-2</v>
      </c>
      <c r="D19" s="19">
        <v>1.46520146520146E-2</v>
      </c>
      <c r="E19" s="19">
        <v>0.72161172161172105</v>
      </c>
      <c r="G19" s="19"/>
      <c r="H19" s="19"/>
      <c r="I19" s="19"/>
    </row>
    <row r="20" spans="1:10" ht="15" customHeight="1" x14ac:dyDescent="0.25">
      <c r="A20" s="5">
        <v>15</v>
      </c>
      <c r="B20" s="19">
        <v>0.19047619047618999</v>
      </c>
      <c r="C20" s="19">
        <v>6.9597069597069502E-2</v>
      </c>
      <c r="D20" s="19">
        <v>1.46520146520146E-2</v>
      </c>
      <c r="E20" s="19">
        <v>0.72527472527472492</v>
      </c>
      <c r="G20" s="19"/>
      <c r="H20" s="19"/>
      <c r="I20" s="19"/>
    </row>
    <row r="21" spans="1:10" ht="15" customHeight="1" x14ac:dyDescent="0.25">
      <c r="A21" s="5">
        <v>16</v>
      </c>
      <c r="B21" s="19">
        <v>0.20512820512820501</v>
      </c>
      <c r="C21" s="19">
        <v>7.3260073260073208E-2</v>
      </c>
      <c r="D21" s="19">
        <v>1.46520146520146E-2</v>
      </c>
      <c r="E21" s="19">
        <v>0.706959706959706</v>
      </c>
      <c r="G21" s="19"/>
      <c r="H21" s="19"/>
      <c r="I21" s="19"/>
    </row>
    <row r="22" spans="1:10" ht="15" customHeight="1" x14ac:dyDescent="0.25">
      <c r="A22" s="5">
        <v>17</v>
      </c>
      <c r="B22" s="19">
        <v>0.16117216117216099</v>
      </c>
      <c r="C22" s="19">
        <v>6.5934065934065908E-2</v>
      </c>
      <c r="D22" s="19">
        <v>1.46520146520146E-2</v>
      </c>
      <c r="E22" s="19">
        <v>0.75824175824175799</v>
      </c>
      <c r="G22" s="19"/>
      <c r="H22" s="19"/>
      <c r="I22" s="19"/>
    </row>
    <row r="23" spans="1:10" ht="15" customHeight="1" x14ac:dyDescent="0.25">
      <c r="A23" s="5">
        <v>18</v>
      </c>
      <c r="B23" s="25">
        <v>0.13553113553113499</v>
      </c>
      <c r="C23" s="25">
        <v>5.4945054945054903E-2</v>
      </c>
      <c r="D23" s="25">
        <v>1.46520146520146E-2</v>
      </c>
      <c r="E23" s="25">
        <v>0.79487179487179405</v>
      </c>
      <c r="G23" s="19"/>
      <c r="H23" s="19"/>
      <c r="I23" s="19"/>
    </row>
    <row r="24" spans="1:10" ht="15" customHeight="1" x14ac:dyDescent="0.25">
      <c r="A24" s="5">
        <v>19</v>
      </c>
      <c r="B24" s="25">
        <v>9.8901098901098911E-2</v>
      </c>
      <c r="C24" s="25">
        <v>3.6630036630036597E-2</v>
      </c>
      <c r="D24" s="25">
        <v>1.46520146520146E-2</v>
      </c>
      <c r="E24" s="25">
        <v>0.84981684981684891</v>
      </c>
      <c r="G24" s="19"/>
      <c r="H24" s="19"/>
      <c r="I24" s="19"/>
    </row>
    <row r="25" spans="1:10" ht="15" customHeight="1" x14ac:dyDescent="0.25">
      <c r="A25" s="5">
        <v>20</v>
      </c>
      <c r="B25" s="25">
        <v>6.9597069597069502E-2</v>
      </c>
      <c r="C25" s="25">
        <v>2.9304029304029301E-2</v>
      </c>
      <c r="D25" s="25">
        <v>1.46520146520146E-2</v>
      </c>
      <c r="E25" s="25">
        <v>0.88644688644688596</v>
      </c>
      <c r="G25" s="19"/>
      <c r="H25" s="19"/>
      <c r="I25" s="19"/>
    </row>
    <row r="26" spans="1:10" ht="15" customHeight="1" x14ac:dyDescent="0.25">
      <c r="A26" s="5">
        <v>21</v>
      </c>
      <c r="B26" s="19">
        <v>1.09890109890109E-2</v>
      </c>
      <c r="C26" s="19">
        <v>1.46520146520146E-2</v>
      </c>
      <c r="D26" s="19">
        <v>1.46520146520146E-2</v>
      </c>
      <c r="E26" s="19">
        <v>0.95970695970695896</v>
      </c>
      <c r="G26" s="19"/>
      <c r="H26" s="19"/>
      <c r="I26" s="19"/>
    </row>
    <row r="27" spans="1:10" ht="15" customHeight="1" x14ac:dyDescent="0.25">
      <c r="A27" s="5">
        <v>22</v>
      </c>
      <c r="B27" s="19">
        <v>3.66300366300366E-3</v>
      </c>
      <c r="C27" s="19">
        <v>1.8315018315018299E-2</v>
      </c>
      <c r="D27" s="19">
        <v>7.3260073260073199E-3</v>
      </c>
      <c r="E27" s="19">
        <v>0.97069597069596991</v>
      </c>
      <c r="G27" s="19"/>
      <c r="H27" s="19"/>
      <c r="I27" s="19"/>
    </row>
    <row r="28" spans="1:10" ht="15" customHeight="1" x14ac:dyDescent="0.25">
      <c r="A28" s="5">
        <v>23</v>
      </c>
      <c r="B28" s="19">
        <v>7.3260073260073199E-3</v>
      </c>
      <c r="C28" s="19">
        <v>1.09890109890109E-2</v>
      </c>
      <c r="D28" s="19">
        <v>1.09890109890109E-2</v>
      </c>
      <c r="E28" s="19">
        <v>0.97069597069596991</v>
      </c>
      <c r="G28" s="19"/>
      <c r="H28" s="19"/>
      <c r="I28" s="19"/>
    </row>
    <row r="29" spans="1:10" ht="15" customHeight="1" x14ac:dyDescent="0.25">
      <c r="A29" s="5">
        <v>24</v>
      </c>
      <c r="B29" s="19">
        <v>3.6764705882352902E-3</v>
      </c>
      <c r="C29" s="19">
        <v>1.47058823529411E-2</v>
      </c>
      <c r="D29" s="19">
        <v>1.47058823529411E-2</v>
      </c>
      <c r="E29" s="19">
        <v>0.96691176470588203</v>
      </c>
      <c r="G29" s="19"/>
      <c r="H29" s="19"/>
      <c r="I29" s="19"/>
    </row>
    <row r="30" spans="1:10" ht="15" customHeight="1" x14ac:dyDescent="0.25">
      <c r="A30" s="26" t="s">
        <v>77</v>
      </c>
      <c r="B30" s="20">
        <f>AVERAGE(B6:B29)</f>
        <v>7.6160512281835624E-2</v>
      </c>
      <c r="C30" s="20">
        <f>AVERAGE(C6:C29)</f>
        <v>3.3732403217697306E-2</v>
      </c>
      <c r="D30" s="20">
        <f>AVERAGE(D6:D29)</f>
        <v>1.3585883071177134E-2</v>
      </c>
      <c r="E30" s="20">
        <f>AVERAGE(E6:E29)</f>
        <v>0.87652120142928913</v>
      </c>
    </row>
    <row r="31" spans="1:10" ht="15" customHeight="1" x14ac:dyDescent="0.25"/>
    <row r="32" spans="1:10" ht="15" customHeight="1" x14ac:dyDescent="0.25"/>
    <row r="34" spans="1:7" ht="60" customHeight="1" x14ac:dyDescent="0.25">
      <c r="A34" s="10" t="s">
        <v>34</v>
      </c>
      <c r="B34" s="54" t="s">
        <v>78</v>
      </c>
      <c r="C34" s="55"/>
      <c r="D34" s="55"/>
      <c r="E34" s="55"/>
      <c r="F34" s="55"/>
      <c r="G34" s="55"/>
    </row>
  </sheetData>
  <mergeCells count="1">
    <mergeCell ref="B34:G34"/>
  </mergeCells>
  <pageMargins left="0.70000000000000007" right="0.700000000000000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70</v>
      </c>
    </row>
    <row r="3" spans="1:10" ht="15.75" customHeight="1" x14ac:dyDescent="0.25">
      <c r="C3" s="11" t="s">
        <v>79</v>
      </c>
    </row>
    <row r="4" spans="1:10" ht="15" customHeight="1" x14ac:dyDescent="0.25"/>
    <row r="5" spans="1:10" ht="46.9" customHeight="1" x14ac:dyDescent="0.25">
      <c r="A5" t="s">
        <v>72</v>
      </c>
      <c r="B5" s="12" t="s">
        <v>73</v>
      </c>
      <c r="C5" s="12" t="s">
        <v>74</v>
      </c>
      <c r="D5" s="12" t="s">
        <v>75</v>
      </c>
      <c r="E5" s="12" t="s">
        <v>76</v>
      </c>
      <c r="G5" s="13"/>
      <c r="H5" s="12"/>
      <c r="I5" s="12"/>
    </row>
    <row r="6" spans="1:10" ht="15" customHeight="1" x14ac:dyDescent="0.25">
      <c r="A6" s="5">
        <v>1</v>
      </c>
      <c r="B6" s="19">
        <v>0.21611721611721599</v>
      </c>
      <c r="C6" s="19">
        <v>0.43223443223443198</v>
      </c>
      <c r="D6" s="19">
        <v>3.66300366300366E-3</v>
      </c>
      <c r="E6" s="19">
        <v>0.34798534798534703</v>
      </c>
      <c r="G6" s="19"/>
      <c r="H6" s="19"/>
      <c r="I6" s="19"/>
      <c r="J6" s="14"/>
    </row>
    <row r="7" spans="1:10" ht="15" customHeight="1" x14ac:dyDescent="0.25">
      <c r="A7" s="5">
        <v>2</v>
      </c>
      <c r="B7" s="19">
        <v>0.219780219780219</v>
      </c>
      <c r="C7" s="19">
        <v>0.439560439560439</v>
      </c>
      <c r="D7" s="19">
        <v>3.66300366300366E-3</v>
      </c>
      <c r="E7" s="19">
        <v>0.33699633699633602</v>
      </c>
      <c r="G7" s="19"/>
      <c r="H7" s="19"/>
      <c r="I7" s="19"/>
      <c r="J7" s="14"/>
    </row>
    <row r="8" spans="1:10" ht="15" customHeight="1" x14ac:dyDescent="0.25">
      <c r="A8" s="5">
        <v>3</v>
      </c>
      <c r="B8" s="19">
        <v>0.238095238095238</v>
      </c>
      <c r="C8" s="19">
        <v>0.439560439560439</v>
      </c>
      <c r="D8" s="19">
        <v>3.66300366300366E-3</v>
      </c>
      <c r="E8" s="19">
        <v>0.31868131868131799</v>
      </c>
      <c r="G8" s="19"/>
      <c r="H8" s="19"/>
      <c r="I8" s="19"/>
      <c r="J8" s="14"/>
    </row>
    <row r="9" spans="1:10" ht="15" customHeight="1" x14ac:dyDescent="0.25">
      <c r="A9" s="5">
        <v>4</v>
      </c>
      <c r="B9" s="19">
        <v>0.20512820512820501</v>
      </c>
      <c r="C9" s="19">
        <v>0.44688644688644602</v>
      </c>
      <c r="D9" s="19">
        <v>3.66300366300366E-3</v>
      </c>
      <c r="E9" s="19">
        <v>0.34432234432234399</v>
      </c>
      <c r="G9" s="19"/>
      <c r="H9" s="19"/>
      <c r="I9" s="19"/>
      <c r="J9" s="14"/>
    </row>
    <row r="10" spans="1:10" ht="15" customHeight="1" x14ac:dyDescent="0.25">
      <c r="A10" s="5">
        <v>5</v>
      </c>
      <c r="B10" s="19">
        <v>0.17582417582417501</v>
      </c>
      <c r="C10" s="19">
        <v>0.44688644688644602</v>
      </c>
      <c r="D10" s="19">
        <v>0</v>
      </c>
      <c r="E10" s="19">
        <v>0.377289377289377</v>
      </c>
      <c r="G10" s="19"/>
      <c r="H10" s="19"/>
      <c r="I10" s="19"/>
      <c r="J10" s="14"/>
    </row>
    <row r="11" spans="1:10" ht="15" customHeight="1" x14ac:dyDescent="0.25">
      <c r="A11" s="5">
        <v>6</v>
      </c>
      <c r="B11" s="19">
        <v>0.22344322344322301</v>
      </c>
      <c r="C11" s="19">
        <v>0.42490842490842401</v>
      </c>
      <c r="D11" s="19">
        <v>0</v>
      </c>
      <c r="E11" s="19">
        <v>0.35164835164835101</v>
      </c>
      <c r="G11" s="19"/>
      <c r="H11" s="19"/>
      <c r="I11" s="19"/>
      <c r="J11" s="14"/>
    </row>
    <row r="12" spans="1:10" ht="15" customHeight="1" x14ac:dyDescent="0.25">
      <c r="A12" s="5">
        <v>7</v>
      </c>
      <c r="B12" s="19">
        <v>0.26373626373626302</v>
      </c>
      <c r="C12" s="19">
        <v>0.41758241758241699</v>
      </c>
      <c r="D12" s="19">
        <v>0</v>
      </c>
      <c r="E12" s="19">
        <v>0.31868131868131799</v>
      </c>
      <c r="G12" s="19"/>
      <c r="H12" s="19"/>
      <c r="I12" s="19"/>
      <c r="J12" s="14"/>
    </row>
    <row r="13" spans="1:10" ht="15" customHeight="1" x14ac:dyDescent="0.25">
      <c r="A13" s="5">
        <v>8</v>
      </c>
      <c r="B13" s="19">
        <v>0.256410256410256</v>
      </c>
      <c r="C13" s="19">
        <v>0.40659340659340598</v>
      </c>
      <c r="D13" s="19">
        <v>0</v>
      </c>
      <c r="E13" s="19">
        <v>0.33699633699633602</v>
      </c>
      <c r="G13" s="19"/>
      <c r="H13" s="19"/>
      <c r="I13" s="19"/>
      <c r="J13" s="14"/>
    </row>
    <row r="14" spans="1:10" ht="15" customHeight="1" x14ac:dyDescent="0.25">
      <c r="A14" s="5">
        <v>9</v>
      </c>
      <c r="B14" s="19">
        <v>0.28937728937728902</v>
      </c>
      <c r="C14" s="19">
        <v>0.31868131868131799</v>
      </c>
      <c r="D14" s="19">
        <v>0</v>
      </c>
      <c r="E14" s="19">
        <v>0.39194139194139099</v>
      </c>
      <c r="G14" s="19"/>
      <c r="H14" s="19"/>
      <c r="I14" s="19"/>
      <c r="J14" s="14"/>
    </row>
    <row r="15" spans="1:10" ht="15" customHeight="1" x14ac:dyDescent="0.25">
      <c r="A15" s="5">
        <v>10</v>
      </c>
      <c r="B15" s="19">
        <v>0.41758241758241699</v>
      </c>
      <c r="C15" s="19">
        <v>0.23443223443223399</v>
      </c>
      <c r="D15" s="19">
        <v>3.66300366300366E-3</v>
      </c>
      <c r="E15" s="19">
        <v>0.34432234432234399</v>
      </c>
      <c r="G15" s="19"/>
      <c r="H15" s="19"/>
      <c r="I15" s="19"/>
      <c r="J15" s="14"/>
    </row>
    <row r="16" spans="1:10" ht="15" customHeight="1" x14ac:dyDescent="0.25">
      <c r="A16" s="5">
        <v>11</v>
      </c>
      <c r="B16" s="19">
        <v>0.439560439560439</v>
      </c>
      <c r="C16" s="19">
        <v>0.183150183150183</v>
      </c>
      <c r="D16" s="19">
        <v>0</v>
      </c>
      <c r="E16" s="19">
        <v>0.377289377289377</v>
      </c>
      <c r="G16" s="19"/>
      <c r="H16" s="19"/>
      <c r="I16" s="19"/>
      <c r="J16" s="14"/>
    </row>
    <row r="17" spans="1:10" ht="15" customHeight="1" x14ac:dyDescent="0.25">
      <c r="A17" s="5">
        <v>12</v>
      </c>
      <c r="B17" s="19">
        <v>0.439560439560439</v>
      </c>
      <c r="C17" s="19">
        <v>0.22344322344322301</v>
      </c>
      <c r="D17" s="19">
        <v>0</v>
      </c>
      <c r="E17" s="19">
        <v>0.33699633699633602</v>
      </c>
      <c r="G17" s="19"/>
      <c r="H17" s="19"/>
      <c r="I17" s="19"/>
      <c r="J17" s="14"/>
    </row>
    <row r="18" spans="1:10" ht="15" customHeight="1" x14ac:dyDescent="0.25">
      <c r="A18" s="5">
        <v>13</v>
      </c>
      <c r="B18" s="19">
        <v>0.43589743589743501</v>
      </c>
      <c r="C18" s="19">
        <v>0.219780219780219</v>
      </c>
      <c r="D18" s="19">
        <v>0</v>
      </c>
      <c r="E18" s="19">
        <v>0.34432234432234399</v>
      </c>
      <c r="G18" s="19"/>
      <c r="H18" s="19"/>
      <c r="I18" s="19"/>
      <c r="J18" s="14"/>
    </row>
    <row r="19" spans="1:10" ht="15" customHeight="1" x14ac:dyDescent="0.25">
      <c r="A19" s="5">
        <v>14</v>
      </c>
      <c r="B19" s="19">
        <v>0.39926739926739901</v>
      </c>
      <c r="C19" s="19">
        <v>0.293040293040293</v>
      </c>
      <c r="D19" s="19">
        <v>0</v>
      </c>
      <c r="E19" s="19">
        <v>0.30769230769230699</v>
      </c>
      <c r="G19" s="19"/>
      <c r="H19" s="19"/>
      <c r="I19" s="19"/>
    </row>
    <row r="20" spans="1:10" ht="15" customHeight="1" x14ac:dyDescent="0.25">
      <c r="A20" s="5">
        <v>15</v>
      </c>
      <c r="B20" s="19">
        <v>0.38827838827838801</v>
      </c>
      <c r="C20" s="19">
        <v>0.30769230769230699</v>
      </c>
      <c r="D20" s="19">
        <v>0</v>
      </c>
      <c r="E20" s="19">
        <v>0.304029304029304</v>
      </c>
      <c r="G20" s="19"/>
      <c r="H20" s="19"/>
      <c r="I20" s="19"/>
    </row>
    <row r="21" spans="1:10" ht="15" customHeight="1" x14ac:dyDescent="0.25">
      <c r="A21" s="5">
        <v>16</v>
      </c>
      <c r="B21" s="19">
        <v>0.45054945054945</v>
      </c>
      <c r="C21" s="19">
        <v>0.22710622710622699</v>
      </c>
      <c r="D21" s="19">
        <v>0</v>
      </c>
      <c r="E21" s="19">
        <v>0.32234432234432198</v>
      </c>
      <c r="G21" s="19"/>
      <c r="H21" s="19"/>
      <c r="I21" s="19"/>
    </row>
    <row r="22" spans="1:10" ht="15" customHeight="1" x14ac:dyDescent="0.25">
      <c r="A22" s="5">
        <v>17</v>
      </c>
      <c r="B22" s="19">
        <v>0.50183150183150094</v>
      </c>
      <c r="C22" s="19">
        <v>0.16117216117216099</v>
      </c>
      <c r="D22" s="19">
        <v>3.66300366300366E-3</v>
      </c>
      <c r="E22" s="19">
        <v>0.33333333333333298</v>
      </c>
      <c r="G22" s="19"/>
      <c r="H22" s="19"/>
      <c r="I22" s="19"/>
    </row>
    <row r="23" spans="1:10" ht="15" customHeight="1" x14ac:dyDescent="0.25">
      <c r="A23" s="5">
        <v>18</v>
      </c>
      <c r="B23" s="25">
        <v>0.57509157509157494</v>
      </c>
      <c r="C23" s="25">
        <v>0.106227106227106</v>
      </c>
      <c r="D23" s="25">
        <v>7.3260073260073199E-3</v>
      </c>
      <c r="E23" s="25">
        <v>0.31135531135531103</v>
      </c>
      <c r="G23" s="19"/>
      <c r="H23" s="19"/>
      <c r="I23" s="19"/>
    </row>
    <row r="24" spans="1:10" ht="15" customHeight="1" x14ac:dyDescent="0.25">
      <c r="A24" s="5">
        <v>19</v>
      </c>
      <c r="B24" s="25">
        <v>0.54578754578754496</v>
      </c>
      <c r="C24" s="25">
        <v>9.15750915750915E-2</v>
      </c>
      <c r="D24" s="25">
        <v>3.66300366300366E-3</v>
      </c>
      <c r="E24" s="25">
        <v>0.35897435897435798</v>
      </c>
      <c r="G24" s="19"/>
      <c r="H24" s="19"/>
      <c r="I24" s="19"/>
    </row>
    <row r="25" spans="1:10" ht="15" customHeight="1" x14ac:dyDescent="0.25">
      <c r="A25" s="5">
        <v>20</v>
      </c>
      <c r="B25" s="25">
        <v>0.38461538461538403</v>
      </c>
      <c r="C25" s="25">
        <v>0.14285714285714199</v>
      </c>
      <c r="D25" s="25">
        <v>7.3260073260073199E-3</v>
      </c>
      <c r="E25" s="25">
        <v>0.46520146520146499</v>
      </c>
      <c r="G25" s="19"/>
      <c r="H25" s="19"/>
      <c r="I25" s="19"/>
    </row>
    <row r="26" spans="1:10" ht="15" customHeight="1" x14ac:dyDescent="0.25">
      <c r="A26" s="5">
        <v>21</v>
      </c>
      <c r="B26" s="19">
        <v>0.15750915750915701</v>
      </c>
      <c r="C26" s="19">
        <v>0.31868131868131799</v>
      </c>
      <c r="D26" s="19">
        <v>7.3260073260073199E-3</v>
      </c>
      <c r="E26" s="19">
        <v>0.51648351648351598</v>
      </c>
      <c r="G26" s="19"/>
      <c r="H26" s="19"/>
      <c r="I26" s="19"/>
    </row>
    <row r="27" spans="1:10" ht="15" customHeight="1" x14ac:dyDescent="0.25">
      <c r="A27" s="5">
        <v>22</v>
      </c>
      <c r="B27" s="19">
        <v>4.7619047619047603E-2</v>
      </c>
      <c r="C27" s="19">
        <v>0.487179487179487</v>
      </c>
      <c r="D27" s="19">
        <v>0</v>
      </c>
      <c r="E27" s="19">
        <v>0.46520146520146499</v>
      </c>
      <c r="G27" s="19"/>
      <c r="H27" s="19"/>
      <c r="I27" s="19"/>
    </row>
    <row r="28" spans="1:10" ht="15" customHeight="1" x14ac:dyDescent="0.25">
      <c r="A28" s="5">
        <v>23</v>
      </c>
      <c r="B28" s="19">
        <v>0.139194139194139</v>
      </c>
      <c r="C28" s="19">
        <v>0.43589743589743501</v>
      </c>
      <c r="D28" s="19">
        <v>0</v>
      </c>
      <c r="E28" s="19">
        <v>0.42490842490842401</v>
      </c>
      <c r="G28" s="19"/>
      <c r="H28" s="19"/>
      <c r="I28" s="19"/>
    </row>
    <row r="29" spans="1:10" ht="15" customHeight="1" x14ac:dyDescent="0.25">
      <c r="A29" s="5">
        <v>24</v>
      </c>
      <c r="B29" s="19">
        <v>0.18014705882352899</v>
      </c>
      <c r="C29" s="19">
        <v>0.40808823529411697</v>
      </c>
      <c r="D29" s="19">
        <v>3.6764705882352902E-3</v>
      </c>
      <c r="E29" s="19">
        <v>0.40808823529411697</v>
      </c>
      <c r="G29" s="19"/>
      <c r="H29" s="19"/>
      <c r="I29" s="19"/>
    </row>
    <row r="30" spans="1:10" ht="15" customHeight="1" x14ac:dyDescent="0.25">
      <c r="A30" s="26" t="s">
        <v>77</v>
      </c>
      <c r="B30" s="20">
        <f>AVERAGE(B6:B29)</f>
        <v>0.31626681121166361</v>
      </c>
      <c r="C30" s="20">
        <f>AVERAGE(C6:C29)</f>
        <v>0.3172173516842629</v>
      </c>
      <c r="D30" s="20">
        <f>AVERAGE(D6:D29)</f>
        <v>2.1373132586367861E-3</v>
      </c>
      <c r="E30" s="20">
        <f>AVERAGE(E6:E29)</f>
        <v>0.36437852384543507</v>
      </c>
    </row>
    <row r="31" spans="1:10" ht="15" customHeight="1" x14ac:dyDescent="0.25"/>
    <row r="32" spans="1:10" ht="15" customHeight="1" x14ac:dyDescent="0.25"/>
    <row r="34" spans="1:7" ht="60" customHeight="1" x14ac:dyDescent="0.25">
      <c r="A34" s="10" t="s">
        <v>34</v>
      </c>
      <c r="B34" s="54" t="s">
        <v>78</v>
      </c>
      <c r="C34" s="55"/>
      <c r="D34" s="55"/>
      <c r="E34" s="55"/>
      <c r="F34" s="55"/>
      <c r="G34" s="55"/>
    </row>
  </sheetData>
  <mergeCells count="1">
    <mergeCell ref="B34:G34"/>
  </mergeCells>
  <pageMargins left="0.70000000000000007" right="0.700000000000000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0"/>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80</v>
      </c>
    </row>
    <row r="3" spans="1:10" ht="15.75" customHeight="1" x14ac:dyDescent="0.25">
      <c r="C3" s="11" t="s">
        <v>81</v>
      </c>
    </row>
    <row r="4" spans="1:10" ht="15" customHeight="1" x14ac:dyDescent="0.25"/>
    <row r="5" spans="1:10" ht="46.9" customHeight="1" x14ac:dyDescent="0.25">
      <c r="A5" t="s">
        <v>82</v>
      </c>
      <c r="B5" s="12" t="s">
        <v>73</v>
      </c>
      <c r="C5" s="12" t="s">
        <v>74</v>
      </c>
      <c r="D5" s="12" t="s">
        <v>75</v>
      </c>
      <c r="E5" s="12" t="s">
        <v>76</v>
      </c>
      <c r="G5" s="13"/>
      <c r="H5" s="12"/>
      <c r="I5" s="12"/>
    </row>
    <row r="6" spans="1:10" ht="15" customHeight="1" x14ac:dyDescent="0.25">
      <c r="A6" s="5">
        <v>1</v>
      </c>
      <c r="B6" s="19">
        <v>0</v>
      </c>
      <c r="C6" s="19">
        <v>0</v>
      </c>
      <c r="D6" s="19">
        <v>0</v>
      </c>
      <c r="E6" s="19">
        <v>1</v>
      </c>
      <c r="G6" s="19"/>
      <c r="H6" s="19"/>
      <c r="I6" s="19"/>
      <c r="J6" s="14"/>
    </row>
    <row r="7" spans="1:10" ht="15" customHeight="1" x14ac:dyDescent="0.25">
      <c r="A7" s="5">
        <v>2</v>
      </c>
      <c r="B7" s="19">
        <v>0</v>
      </c>
      <c r="C7" s="19">
        <v>0</v>
      </c>
      <c r="D7" s="19">
        <v>0</v>
      </c>
      <c r="E7" s="19">
        <v>1</v>
      </c>
      <c r="G7" s="19"/>
      <c r="H7" s="19"/>
      <c r="I7" s="19"/>
      <c r="J7" s="14"/>
    </row>
    <row r="8" spans="1:10" ht="15" customHeight="1" x14ac:dyDescent="0.25">
      <c r="A8" s="5">
        <v>3</v>
      </c>
      <c r="B8" s="19">
        <v>1.0869565217391301E-2</v>
      </c>
      <c r="C8" s="19">
        <v>0</v>
      </c>
      <c r="D8" s="19">
        <v>0</v>
      </c>
      <c r="E8" s="19">
        <v>0.98913043478260798</v>
      </c>
      <c r="G8" s="19"/>
      <c r="H8" s="19"/>
      <c r="I8" s="19"/>
      <c r="J8" s="14"/>
    </row>
    <row r="9" spans="1:10" ht="15" customHeight="1" x14ac:dyDescent="0.25">
      <c r="A9" s="5">
        <v>4</v>
      </c>
      <c r="B9" s="19">
        <v>1.0869565217391301E-2</v>
      </c>
      <c r="C9" s="19">
        <v>0</v>
      </c>
      <c r="D9" s="19">
        <v>0</v>
      </c>
      <c r="E9" s="19">
        <v>0.98913043478260798</v>
      </c>
      <c r="G9" s="19"/>
      <c r="H9" s="19"/>
      <c r="I9" s="19"/>
      <c r="J9" s="14"/>
    </row>
    <row r="10" spans="1:10" ht="15" customHeight="1" x14ac:dyDescent="0.25">
      <c r="A10" s="5">
        <v>5</v>
      </c>
      <c r="B10" s="19">
        <v>1.0869565217391301E-2</v>
      </c>
      <c r="C10" s="19">
        <v>0</v>
      </c>
      <c r="D10" s="19">
        <v>0</v>
      </c>
      <c r="E10" s="19">
        <v>0.98913043478260798</v>
      </c>
      <c r="G10" s="19"/>
      <c r="H10" s="19"/>
      <c r="I10" s="19"/>
      <c r="J10" s="14"/>
    </row>
    <row r="11" spans="1:10" ht="15" customHeight="1" x14ac:dyDescent="0.25">
      <c r="A11" s="5">
        <v>6</v>
      </c>
      <c r="B11" s="19">
        <v>0</v>
      </c>
      <c r="C11" s="19">
        <v>0</v>
      </c>
      <c r="D11" s="19">
        <v>0</v>
      </c>
      <c r="E11" s="19">
        <v>1</v>
      </c>
      <c r="G11" s="19"/>
      <c r="H11" s="19"/>
      <c r="I11" s="19"/>
      <c r="J11" s="14"/>
    </row>
    <row r="12" spans="1:10" ht="15" customHeight="1" x14ac:dyDescent="0.25">
      <c r="A12" s="5">
        <v>7</v>
      </c>
      <c r="B12" s="19">
        <v>0</v>
      </c>
      <c r="C12" s="19">
        <v>0</v>
      </c>
      <c r="D12" s="19">
        <v>0</v>
      </c>
      <c r="E12" s="19">
        <v>1</v>
      </c>
    </row>
    <row r="13" spans="1:10" ht="15" customHeight="1" x14ac:dyDescent="0.25">
      <c r="A13" s="5">
        <v>8</v>
      </c>
      <c r="B13" s="19">
        <v>0</v>
      </c>
      <c r="C13" s="19">
        <v>0</v>
      </c>
      <c r="D13" s="19">
        <v>0</v>
      </c>
      <c r="E13" s="19">
        <v>1</v>
      </c>
      <c r="G13" s="19"/>
      <c r="H13" s="19"/>
      <c r="I13" s="19"/>
      <c r="J13" s="14"/>
    </row>
    <row r="14" spans="1:10" ht="15" customHeight="1" x14ac:dyDescent="0.25">
      <c r="A14" s="5">
        <v>9</v>
      </c>
      <c r="B14" s="19">
        <v>1.0869565217391301E-2</v>
      </c>
      <c r="C14" s="19">
        <v>0</v>
      </c>
      <c r="D14" s="19">
        <v>0</v>
      </c>
      <c r="E14" s="19">
        <v>0.98913043478260798</v>
      </c>
      <c r="G14" s="19"/>
      <c r="H14" s="19"/>
      <c r="I14" s="19"/>
      <c r="J14" s="14"/>
    </row>
    <row r="15" spans="1:10" ht="15" customHeight="1" x14ac:dyDescent="0.25">
      <c r="A15" s="5">
        <v>10</v>
      </c>
      <c r="B15" s="19">
        <v>1.0869565217391301E-2</v>
      </c>
      <c r="C15" s="19">
        <v>0</v>
      </c>
      <c r="D15" s="19">
        <v>0</v>
      </c>
      <c r="E15" s="19">
        <v>0.98913043478260798</v>
      </c>
      <c r="G15" s="19"/>
      <c r="H15" s="19"/>
      <c r="I15" s="19"/>
      <c r="J15" s="14"/>
    </row>
    <row r="16" spans="1:10" ht="15" customHeight="1" x14ac:dyDescent="0.25">
      <c r="A16" s="5">
        <v>11</v>
      </c>
      <c r="B16" s="19">
        <v>0</v>
      </c>
      <c r="C16" s="19">
        <v>0</v>
      </c>
      <c r="D16" s="19">
        <v>0</v>
      </c>
      <c r="E16" s="19">
        <v>1</v>
      </c>
      <c r="G16" s="19"/>
      <c r="H16" s="19"/>
      <c r="I16" s="19"/>
      <c r="J16" s="14"/>
    </row>
    <row r="17" spans="1:10" ht="15" customHeight="1" x14ac:dyDescent="0.25">
      <c r="A17" s="5">
        <v>12</v>
      </c>
      <c r="B17" s="19">
        <v>0</v>
      </c>
      <c r="C17" s="19">
        <v>0</v>
      </c>
      <c r="D17" s="19">
        <v>0</v>
      </c>
      <c r="E17" s="19">
        <v>1</v>
      </c>
      <c r="G17" s="19"/>
      <c r="H17" s="19"/>
      <c r="I17" s="19"/>
      <c r="J17" s="14"/>
    </row>
    <row r="18" spans="1:10" ht="15" customHeight="1" x14ac:dyDescent="0.25">
      <c r="A18" s="5">
        <v>13</v>
      </c>
      <c r="B18" s="19">
        <v>0</v>
      </c>
      <c r="C18" s="19">
        <v>0</v>
      </c>
      <c r="D18" s="19">
        <v>0</v>
      </c>
      <c r="E18" s="19">
        <v>1</v>
      </c>
      <c r="G18" s="19"/>
      <c r="H18" s="19"/>
      <c r="I18" s="19"/>
      <c r="J18" s="14"/>
    </row>
    <row r="19" spans="1:10" ht="15" customHeight="1" x14ac:dyDescent="0.25">
      <c r="A19" s="5">
        <v>14</v>
      </c>
      <c r="B19" s="19">
        <v>0</v>
      </c>
      <c r="C19" s="19">
        <v>0</v>
      </c>
      <c r="D19" s="19">
        <v>0</v>
      </c>
      <c r="E19" s="19">
        <v>1</v>
      </c>
      <c r="G19" s="19"/>
      <c r="H19" s="19"/>
      <c r="I19" s="19"/>
    </row>
    <row r="20" spans="1:10" ht="15" customHeight="1" x14ac:dyDescent="0.25">
      <c r="A20" s="5">
        <v>15</v>
      </c>
      <c r="B20" s="19">
        <v>0</v>
      </c>
      <c r="C20" s="19">
        <v>0</v>
      </c>
      <c r="D20" s="19">
        <v>0</v>
      </c>
      <c r="E20" s="19">
        <v>1</v>
      </c>
      <c r="G20" s="19"/>
      <c r="H20" s="19"/>
      <c r="I20" s="19"/>
    </row>
    <row r="21" spans="1:10" ht="15" customHeight="1" x14ac:dyDescent="0.25">
      <c r="A21" s="5">
        <v>16</v>
      </c>
      <c r="B21" s="19">
        <v>0</v>
      </c>
      <c r="C21" s="19">
        <v>0</v>
      </c>
      <c r="D21" s="19">
        <v>0</v>
      </c>
      <c r="E21" s="19">
        <v>1</v>
      </c>
      <c r="G21" s="19"/>
      <c r="H21" s="19"/>
      <c r="I21" s="19"/>
    </row>
    <row r="22" spans="1:10" ht="15" customHeight="1" x14ac:dyDescent="0.25">
      <c r="A22" s="5">
        <v>17</v>
      </c>
      <c r="B22" s="19">
        <v>0</v>
      </c>
      <c r="C22" s="19">
        <v>0</v>
      </c>
      <c r="D22" s="19">
        <v>0</v>
      </c>
      <c r="E22" s="19">
        <v>1</v>
      </c>
      <c r="G22" s="19"/>
      <c r="H22" s="19"/>
      <c r="I22" s="19"/>
    </row>
    <row r="23" spans="1:10" ht="15" customHeight="1" x14ac:dyDescent="0.25">
      <c r="A23" s="5">
        <v>18</v>
      </c>
      <c r="B23" s="19">
        <v>0</v>
      </c>
      <c r="C23" s="19">
        <v>0</v>
      </c>
      <c r="D23" s="19">
        <v>0</v>
      </c>
      <c r="E23" s="19">
        <v>1</v>
      </c>
      <c r="G23" s="19"/>
      <c r="H23" s="19"/>
      <c r="I23" s="19"/>
    </row>
    <row r="24" spans="1:10" ht="15" customHeight="1" x14ac:dyDescent="0.25">
      <c r="A24" s="5">
        <v>19</v>
      </c>
      <c r="B24" s="19">
        <v>0</v>
      </c>
      <c r="C24" s="19">
        <v>0</v>
      </c>
      <c r="D24" s="19">
        <v>0</v>
      </c>
      <c r="E24" s="19">
        <v>1</v>
      </c>
      <c r="G24" s="19"/>
      <c r="H24" s="19"/>
      <c r="I24" s="19"/>
    </row>
    <row r="25" spans="1:10" ht="15" customHeight="1" x14ac:dyDescent="0.25">
      <c r="A25" s="5">
        <v>20</v>
      </c>
      <c r="B25" s="19">
        <v>0</v>
      </c>
      <c r="C25" s="19">
        <v>0</v>
      </c>
      <c r="D25" s="19">
        <v>0</v>
      </c>
      <c r="E25" s="19">
        <v>1</v>
      </c>
      <c r="G25" s="19"/>
      <c r="H25" s="19"/>
      <c r="I25" s="19"/>
    </row>
    <row r="26" spans="1:10" ht="15" customHeight="1" x14ac:dyDescent="0.25">
      <c r="A26" s="5">
        <v>21</v>
      </c>
      <c r="B26" s="19">
        <v>0</v>
      </c>
      <c r="C26" s="19">
        <v>0</v>
      </c>
      <c r="D26" s="19">
        <v>0</v>
      </c>
      <c r="E26" s="19">
        <v>1</v>
      </c>
      <c r="G26" s="19"/>
      <c r="H26" s="19"/>
      <c r="I26" s="19"/>
    </row>
    <row r="27" spans="1:10" ht="15" customHeight="1" x14ac:dyDescent="0.25">
      <c r="A27" s="5">
        <v>22</v>
      </c>
      <c r="B27" s="19">
        <v>0</v>
      </c>
      <c r="C27" s="19">
        <v>0</v>
      </c>
      <c r="D27" s="19">
        <v>0</v>
      </c>
      <c r="E27" s="19">
        <v>1</v>
      </c>
      <c r="G27" s="19"/>
      <c r="H27" s="19"/>
      <c r="I27" s="19"/>
    </row>
    <row r="28" spans="1:10" ht="15" customHeight="1" x14ac:dyDescent="0.25">
      <c r="A28" s="5">
        <v>23</v>
      </c>
      <c r="B28" s="19">
        <v>0</v>
      </c>
      <c r="C28" s="19">
        <v>0</v>
      </c>
      <c r="D28" s="19">
        <v>0</v>
      </c>
      <c r="E28" s="19">
        <v>1</v>
      </c>
      <c r="G28" s="19"/>
      <c r="H28" s="19"/>
      <c r="I28" s="19"/>
    </row>
    <row r="29" spans="1:10" ht="15" customHeight="1" x14ac:dyDescent="0.25">
      <c r="A29" s="5">
        <v>24</v>
      </c>
      <c r="B29" s="19">
        <v>0</v>
      </c>
      <c r="C29" s="19">
        <v>0</v>
      </c>
      <c r="D29" s="19">
        <v>0</v>
      </c>
      <c r="E29" s="19">
        <v>1</v>
      </c>
      <c r="G29" s="19"/>
      <c r="H29" s="19"/>
      <c r="I29" s="19"/>
    </row>
    <row r="30" spans="1:10" ht="15" customHeight="1" x14ac:dyDescent="0.25">
      <c r="A30" s="26">
        <v>25</v>
      </c>
      <c r="B30" s="19">
        <v>0</v>
      </c>
      <c r="C30" s="19">
        <v>0</v>
      </c>
      <c r="D30" s="19">
        <v>0</v>
      </c>
      <c r="E30" s="19">
        <v>1</v>
      </c>
    </row>
    <row r="31" spans="1:10" ht="15" customHeight="1" x14ac:dyDescent="0.25">
      <c r="A31">
        <v>26</v>
      </c>
      <c r="B31" s="19">
        <v>0</v>
      </c>
      <c r="C31" s="19">
        <v>0</v>
      </c>
      <c r="D31" s="19">
        <v>0</v>
      </c>
      <c r="E31" s="19">
        <v>1</v>
      </c>
    </row>
    <row r="32" spans="1:10" ht="15" customHeight="1" x14ac:dyDescent="0.25">
      <c r="A32">
        <v>27</v>
      </c>
      <c r="B32" s="19">
        <v>0</v>
      </c>
      <c r="C32" s="19">
        <v>0</v>
      </c>
      <c r="D32" s="19">
        <v>0</v>
      </c>
      <c r="E32" s="19">
        <v>1</v>
      </c>
    </row>
    <row r="33" spans="1:5" ht="15" customHeight="1" x14ac:dyDescent="0.25">
      <c r="A33">
        <v>28</v>
      </c>
      <c r="B33" s="19">
        <v>0</v>
      </c>
      <c r="C33" s="19">
        <v>0</v>
      </c>
      <c r="D33" s="19">
        <v>0</v>
      </c>
      <c r="E33" s="19">
        <v>1</v>
      </c>
    </row>
    <row r="34" spans="1:5" ht="15" customHeight="1" x14ac:dyDescent="0.25">
      <c r="A34">
        <v>29</v>
      </c>
      <c r="B34" s="19">
        <v>0</v>
      </c>
      <c r="C34" s="19">
        <v>0</v>
      </c>
      <c r="D34" s="19">
        <v>0</v>
      </c>
      <c r="E34" s="19">
        <v>1</v>
      </c>
    </row>
    <row r="35" spans="1:5" ht="15" customHeight="1" x14ac:dyDescent="0.25">
      <c r="A35">
        <v>30</v>
      </c>
      <c r="B35" s="19">
        <v>0</v>
      </c>
      <c r="C35" s="19">
        <v>0</v>
      </c>
      <c r="D35" s="19">
        <v>0</v>
      </c>
      <c r="E35" s="19">
        <v>1</v>
      </c>
    </row>
    <row r="36" spans="1:5" ht="15" customHeight="1" x14ac:dyDescent="0.25">
      <c r="A36">
        <v>31</v>
      </c>
      <c r="B36" s="19">
        <v>0</v>
      </c>
      <c r="C36" s="19">
        <v>1.0869565217391301E-2</v>
      </c>
      <c r="D36" s="19">
        <v>0</v>
      </c>
      <c r="E36" s="19">
        <v>0.98913043478260798</v>
      </c>
    </row>
    <row r="37" spans="1:5" ht="15" customHeight="1" x14ac:dyDescent="0.25">
      <c r="A37">
        <v>32</v>
      </c>
      <c r="B37" s="19">
        <v>0</v>
      </c>
      <c r="C37" s="19">
        <v>1.0869565217391301E-2</v>
      </c>
      <c r="D37" s="19">
        <v>0</v>
      </c>
      <c r="E37" s="19">
        <v>0.98913043478260798</v>
      </c>
    </row>
    <row r="38" spans="1:5" ht="15" customHeight="1" x14ac:dyDescent="0.25">
      <c r="A38">
        <v>33</v>
      </c>
      <c r="B38" s="19">
        <v>0</v>
      </c>
      <c r="C38" s="19">
        <v>3.2608695652173898E-2</v>
      </c>
      <c r="D38" s="19">
        <v>0</v>
      </c>
      <c r="E38" s="19">
        <v>0.96739130434782594</v>
      </c>
    </row>
    <row r="39" spans="1:5" ht="15" customHeight="1" x14ac:dyDescent="0.25">
      <c r="A39">
        <v>34</v>
      </c>
      <c r="B39" s="19">
        <v>0</v>
      </c>
      <c r="C39" s="19">
        <v>2.1739130434782601E-2</v>
      </c>
      <c r="D39" s="19">
        <v>0</v>
      </c>
      <c r="E39" s="19">
        <v>0.97826086956521707</v>
      </c>
    </row>
    <row r="40" spans="1:5" ht="15" customHeight="1" x14ac:dyDescent="0.25">
      <c r="A40">
        <v>35</v>
      </c>
      <c r="B40" s="19">
        <v>0</v>
      </c>
      <c r="C40" s="19">
        <v>2.1739130434782601E-2</v>
      </c>
      <c r="D40" s="19">
        <v>0</v>
      </c>
      <c r="E40" s="19">
        <v>0.97826086956521707</v>
      </c>
    </row>
    <row r="41" spans="1:5" ht="15" customHeight="1" x14ac:dyDescent="0.25">
      <c r="A41">
        <v>36</v>
      </c>
      <c r="B41" s="19">
        <v>0</v>
      </c>
      <c r="C41" s="19">
        <v>0</v>
      </c>
      <c r="D41" s="19">
        <v>0</v>
      </c>
      <c r="E41" s="19">
        <v>1</v>
      </c>
    </row>
    <row r="42" spans="1:5" ht="15" customHeight="1" x14ac:dyDescent="0.25">
      <c r="A42">
        <v>37</v>
      </c>
      <c r="B42" s="19">
        <v>0</v>
      </c>
      <c r="C42" s="19">
        <v>1.0869565217391301E-2</v>
      </c>
      <c r="D42" s="19">
        <v>0</v>
      </c>
      <c r="E42" s="19">
        <v>0.98913043478260798</v>
      </c>
    </row>
    <row r="43" spans="1:5" ht="15" customHeight="1" x14ac:dyDescent="0.25">
      <c r="A43">
        <v>38</v>
      </c>
      <c r="B43" s="19">
        <v>0</v>
      </c>
      <c r="C43" s="19">
        <v>0</v>
      </c>
      <c r="D43" s="19">
        <v>0</v>
      </c>
      <c r="E43" s="19">
        <v>1</v>
      </c>
    </row>
    <row r="44" spans="1:5" ht="15" customHeight="1" x14ac:dyDescent="0.25">
      <c r="A44">
        <v>39</v>
      </c>
      <c r="B44" s="19">
        <v>0</v>
      </c>
      <c r="C44" s="19">
        <v>0</v>
      </c>
      <c r="D44" s="19">
        <v>0</v>
      </c>
      <c r="E44" s="19">
        <v>1</v>
      </c>
    </row>
    <row r="45" spans="1:5" ht="15" customHeight="1" x14ac:dyDescent="0.25">
      <c r="A45">
        <v>40</v>
      </c>
      <c r="B45" s="19">
        <v>3.2608695652173898E-2</v>
      </c>
      <c r="C45" s="19">
        <v>0</v>
      </c>
      <c r="D45" s="19">
        <v>0</v>
      </c>
      <c r="E45" s="19">
        <v>0.96739130434782594</v>
      </c>
    </row>
    <row r="46" spans="1:5" ht="15" customHeight="1" x14ac:dyDescent="0.25">
      <c r="A46">
        <v>41</v>
      </c>
      <c r="B46" s="19">
        <v>4.3478260869565202E-2</v>
      </c>
      <c r="C46" s="19">
        <v>0</v>
      </c>
      <c r="D46" s="19">
        <v>0</v>
      </c>
      <c r="E46" s="19">
        <v>0.95652173913043403</v>
      </c>
    </row>
    <row r="47" spans="1:5" ht="15" customHeight="1" x14ac:dyDescent="0.25">
      <c r="A47">
        <v>42</v>
      </c>
      <c r="B47" s="19">
        <v>5.4347826086956499E-2</v>
      </c>
      <c r="C47" s="19">
        <v>0</v>
      </c>
      <c r="D47" s="19">
        <v>0</v>
      </c>
      <c r="E47" s="19">
        <v>0.94565217391304301</v>
      </c>
    </row>
    <row r="48" spans="1:5" ht="15" customHeight="1" x14ac:dyDescent="0.25">
      <c r="A48">
        <v>43</v>
      </c>
      <c r="B48" s="19">
        <v>5.4347826086956499E-2</v>
      </c>
      <c r="C48" s="19">
        <v>0</v>
      </c>
      <c r="D48" s="19">
        <v>0</v>
      </c>
      <c r="E48" s="19">
        <v>0.94565217391304301</v>
      </c>
    </row>
    <row r="49" spans="1:5" ht="15" customHeight="1" x14ac:dyDescent="0.25">
      <c r="A49">
        <v>44</v>
      </c>
      <c r="B49" s="19">
        <v>7.6086956521739108E-2</v>
      </c>
      <c r="C49" s="19">
        <v>0</v>
      </c>
      <c r="D49" s="19">
        <v>0</v>
      </c>
      <c r="E49" s="19">
        <v>0.92391304347825998</v>
      </c>
    </row>
    <row r="50" spans="1:5" ht="15" customHeight="1" x14ac:dyDescent="0.25">
      <c r="A50">
        <v>45</v>
      </c>
      <c r="B50" s="19">
        <v>5.4347826086956499E-2</v>
      </c>
      <c r="C50" s="19">
        <v>0</v>
      </c>
      <c r="D50" s="19">
        <v>0</v>
      </c>
      <c r="E50" s="19">
        <v>0.94565217391304301</v>
      </c>
    </row>
    <row r="51" spans="1:5" ht="15" customHeight="1" x14ac:dyDescent="0.25">
      <c r="A51">
        <v>46</v>
      </c>
      <c r="B51" s="19">
        <v>8.6956521739130391E-2</v>
      </c>
      <c r="C51" s="19">
        <v>0</v>
      </c>
      <c r="D51" s="19">
        <v>0</v>
      </c>
      <c r="E51" s="19">
        <v>0.91304347826086896</v>
      </c>
    </row>
    <row r="52" spans="1:5" ht="15" customHeight="1" x14ac:dyDescent="0.25">
      <c r="A52">
        <v>47</v>
      </c>
      <c r="B52" s="19">
        <v>7.6086956521739108E-2</v>
      </c>
      <c r="C52" s="19">
        <v>0</v>
      </c>
      <c r="D52" s="19">
        <v>0</v>
      </c>
      <c r="E52" s="19">
        <v>0.92391304347825998</v>
      </c>
    </row>
    <row r="53" spans="1:5" ht="15" customHeight="1" x14ac:dyDescent="0.25">
      <c r="A53">
        <v>48</v>
      </c>
      <c r="B53" s="19">
        <v>0.141304347826086</v>
      </c>
      <c r="C53" s="19">
        <v>0</v>
      </c>
      <c r="D53" s="19">
        <v>0</v>
      </c>
      <c r="E53" s="19">
        <v>0.85869565217391297</v>
      </c>
    </row>
    <row r="54" spans="1:5" ht="15" customHeight="1" x14ac:dyDescent="0.25">
      <c r="A54">
        <v>49</v>
      </c>
      <c r="B54" s="19">
        <v>0.15217391304347799</v>
      </c>
      <c r="C54" s="19">
        <v>0</v>
      </c>
      <c r="D54" s="19">
        <v>0</v>
      </c>
      <c r="E54" s="19">
        <v>0.84782608695652106</v>
      </c>
    </row>
    <row r="55" spans="1:5" ht="15" customHeight="1" x14ac:dyDescent="0.25">
      <c r="A55">
        <v>50</v>
      </c>
      <c r="B55" s="19">
        <v>0.16304347826086901</v>
      </c>
      <c r="C55" s="19">
        <v>0</v>
      </c>
      <c r="D55" s="19">
        <v>0</v>
      </c>
      <c r="E55" s="19">
        <v>0.83695652173913004</v>
      </c>
    </row>
    <row r="56" spans="1:5" ht="15" customHeight="1" x14ac:dyDescent="0.25">
      <c r="A56">
        <v>51</v>
      </c>
      <c r="B56" s="19">
        <v>0.15217391304347799</v>
      </c>
      <c r="C56" s="19">
        <v>0</v>
      </c>
      <c r="D56" s="19">
        <v>0</v>
      </c>
      <c r="E56" s="19">
        <v>0.84782608695652106</v>
      </c>
    </row>
    <row r="57" spans="1:5" ht="15" customHeight="1" x14ac:dyDescent="0.25">
      <c r="A57">
        <v>52</v>
      </c>
      <c r="B57" s="19">
        <v>0.15217391304347799</v>
      </c>
      <c r="C57" s="19">
        <v>0</v>
      </c>
      <c r="D57" s="19">
        <v>0</v>
      </c>
      <c r="E57" s="19">
        <v>0.84782608695652106</v>
      </c>
    </row>
    <row r="58" spans="1:5" ht="15" customHeight="1" x14ac:dyDescent="0.25">
      <c r="A58">
        <v>53</v>
      </c>
      <c r="B58" s="19">
        <v>0.15217391304347799</v>
      </c>
      <c r="C58" s="19">
        <v>0</v>
      </c>
      <c r="D58" s="19">
        <v>0</v>
      </c>
      <c r="E58" s="19">
        <v>0.84782608695652106</v>
      </c>
    </row>
    <row r="59" spans="1:5" ht="15" customHeight="1" x14ac:dyDescent="0.25">
      <c r="A59">
        <v>54</v>
      </c>
      <c r="B59" s="19">
        <v>0.15217391304347799</v>
      </c>
      <c r="C59" s="19">
        <v>0</v>
      </c>
      <c r="D59" s="19">
        <v>0</v>
      </c>
      <c r="E59" s="19">
        <v>0.84782608695652106</v>
      </c>
    </row>
    <row r="60" spans="1:5" ht="15" customHeight="1" x14ac:dyDescent="0.25">
      <c r="A60">
        <v>55</v>
      </c>
      <c r="B60" s="19">
        <v>0.15217391304347799</v>
      </c>
      <c r="C60" s="19">
        <v>0</v>
      </c>
      <c r="D60" s="19">
        <v>0</v>
      </c>
      <c r="E60" s="19">
        <v>0.84782608695652106</v>
      </c>
    </row>
    <row r="61" spans="1:5" ht="15" customHeight="1" x14ac:dyDescent="0.25">
      <c r="A61">
        <v>56</v>
      </c>
      <c r="B61" s="19">
        <v>0.16304347826086901</v>
      </c>
      <c r="C61" s="19">
        <v>0</v>
      </c>
      <c r="D61" s="19">
        <v>0</v>
      </c>
      <c r="E61" s="19">
        <v>0.83695652173913004</v>
      </c>
    </row>
    <row r="62" spans="1:5" ht="15" customHeight="1" x14ac:dyDescent="0.25">
      <c r="A62">
        <v>57</v>
      </c>
      <c r="B62" s="19">
        <v>0.17391304347826</v>
      </c>
      <c r="C62" s="19">
        <v>0</v>
      </c>
      <c r="D62" s="19">
        <v>0</v>
      </c>
      <c r="E62" s="19">
        <v>0.82608695652173902</v>
      </c>
    </row>
    <row r="63" spans="1:5" ht="15" customHeight="1" x14ac:dyDescent="0.25">
      <c r="A63">
        <v>58</v>
      </c>
      <c r="B63" s="19">
        <v>0.15217391304347799</v>
      </c>
      <c r="C63" s="19">
        <v>0</v>
      </c>
      <c r="D63" s="19">
        <v>0</v>
      </c>
      <c r="E63" s="19">
        <v>0.84782608695652106</v>
      </c>
    </row>
    <row r="64" spans="1:5" ht="15" customHeight="1" x14ac:dyDescent="0.25">
      <c r="A64">
        <v>59</v>
      </c>
      <c r="B64" s="19">
        <v>0.16304347826086901</v>
      </c>
      <c r="C64" s="19">
        <v>0</v>
      </c>
      <c r="D64" s="19">
        <v>0</v>
      </c>
      <c r="E64" s="19">
        <v>0.83695652173913004</v>
      </c>
    </row>
    <row r="65" spans="1:5" ht="15" customHeight="1" x14ac:dyDescent="0.25">
      <c r="A65">
        <v>60</v>
      </c>
      <c r="B65" s="19">
        <v>0.16304347826086901</v>
      </c>
      <c r="C65" s="19">
        <v>0</v>
      </c>
      <c r="D65" s="19">
        <v>0</v>
      </c>
      <c r="E65" s="19">
        <v>0.83695652173913004</v>
      </c>
    </row>
    <row r="66" spans="1:5" ht="15" customHeight="1" x14ac:dyDescent="0.25">
      <c r="A66">
        <v>61</v>
      </c>
      <c r="B66" s="19">
        <v>0.141304347826086</v>
      </c>
      <c r="C66" s="19">
        <v>0</v>
      </c>
      <c r="D66" s="19">
        <v>0</v>
      </c>
      <c r="E66" s="19">
        <v>0.85869565217391297</v>
      </c>
    </row>
    <row r="67" spans="1:5" ht="15" customHeight="1" x14ac:dyDescent="0.25">
      <c r="A67">
        <v>62</v>
      </c>
      <c r="B67" s="19">
        <v>0.16304347826086901</v>
      </c>
      <c r="C67" s="19">
        <v>0</v>
      </c>
      <c r="D67" s="19">
        <v>0</v>
      </c>
      <c r="E67" s="19">
        <v>0.83695652173913004</v>
      </c>
    </row>
    <row r="68" spans="1:5" ht="15" customHeight="1" x14ac:dyDescent="0.25">
      <c r="A68">
        <v>63</v>
      </c>
      <c r="B68" s="19">
        <v>0.16304347826086901</v>
      </c>
      <c r="C68" s="19">
        <v>0</v>
      </c>
      <c r="D68" s="19">
        <v>0</v>
      </c>
      <c r="E68" s="19">
        <v>0.83695652173913004</v>
      </c>
    </row>
    <row r="69" spans="1:5" ht="15" customHeight="1" x14ac:dyDescent="0.25">
      <c r="A69">
        <v>64</v>
      </c>
      <c r="B69" s="19">
        <v>0.15217391304347799</v>
      </c>
      <c r="C69" s="19">
        <v>0</v>
      </c>
      <c r="D69" s="19">
        <v>0</v>
      </c>
      <c r="E69" s="19">
        <v>0.84782608695652106</v>
      </c>
    </row>
    <row r="70" spans="1:5" ht="15" customHeight="1" x14ac:dyDescent="0.25">
      <c r="A70">
        <v>65</v>
      </c>
      <c r="B70" s="19">
        <v>0.13043478260869501</v>
      </c>
      <c r="C70" s="19">
        <v>0</v>
      </c>
      <c r="D70" s="19">
        <v>0</v>
      </c>
      <c r="E70" s="19">
        <v>0.86956521739130399</v>
      </c>
    </row>
    <row r="71" spans="1:5" ht="15" customHeight="1" x14ac:dyDescent="0.25">
      <c r="A71">
        <v>66</v>
      </c>
      <c r="B71" s="19">
        <v>0.141304347826086</v>
      </c>
      <c r="C71" s="19">
        <v>0</v>
      </c>
      <c r="D71" s="19">
        <v>0</v>
      </c>
      <c r="E71" s="19">
        <v>0.85869565217391297</v>
      </c>
    </row>
    <row r="72" spans="1:5" ht="15" customHeight="1" x14ac:dyDescent="0.25">
      <c r="A72">
        <v>67</v>
      </c>
      <c r="B72" s="19">
        <v>0.119565217391304</v>
      </c>
      <c r="C72" s="19">
        <v>0</v>
      </c>
      <c r="D72" s="19">
        <v>0</v>
      </c>
      <c r="E72" s="19">
        <v>0.88043478260869501</v>
      </c>
    </row>
    <row r="73" spans="1:5" ht="15" customHeight="1" x14ac:dyDescent="0.25">
      <c r="A73">
        <v>68</v>
      </c>
      <c r="B73" s="19">
        <v>8.6956521739130391E-2</v>
      </c>
      <c r="C73" s="19">
        <v>0</v>
      </c>
      <c r="D73" s="19">
        <v>0</v>
      </c>
      <c r="E73" s="19">
        <v>0.91304347826086896</v>
      </c>
    </row>
    <row r="74" spans="1:5" ht="15" customHeight="1" x14ac:dyDescent="0.25">
      <c r="A74">
        <v>69</v>
      </c>
      <c r="B74" s="19">
        <v>9.7826086956521702E-2</v>
      </c>
      <c r="C74" s="19">
        <v>0</v>
      </c>
      <c r="D74" s="19">
        <v>0</v>
      </c>
      <c r="E74" s="19">
        <v>0.90217391304347805</v>
      </c>
    </row>
    <row r="75" spans="1:5" ht="15" customHeight="1" x14ac:dyDescent="0.25">
      <c r="A75">
        <v>70</v>
      </c>
      <c r="B75" s="19">
        <v>5.4347826086956499E-2</v>
      </c>
      <c r="C75" s="19">
        <v>0</v>
      </c>
      <c r="D75" s="19">
        <v>0</v>
      </c>
      <c r="E75" s="19">
        <v>0.94565217391304301</v>
      </c>
    </row>
    <row r="76" spans="1:5" ht="15" customHeight="1" x14ac:dyDescent="0.25">
      <c r="A76">
        <v>71</v>
      </c>
      <c r="B76" s="19">
        <v>4.3478260869565202E-2</v>
      </c>
      <c r="C76" s="19">
        <v>0</v>
      </c>
      <c r="D76" s="19">
        <v>0</v>
      </c>
      <c r="E76" s="19">
        <v>0.95652173913043403</v>
      </c>
    </row>
    <row r="77" spans="1:5" ht="15" customHeight="1" x14ac:dyDescent="0.25">
      <c r="A77">
        <v>72</v>
      </c>
      <c r="B77" s="19">
        <v>3.2608695652173898E-2</v>
      </c>
      <c r="C77" s="19">
        <v>0</v>
      </c>
      <c r="D77" s="19">
        <v>0</v>
      </c>
      <c r="E77" s="19">
        <v>0.96739130434782594</v>
      </c>
    </row>
    <row r="78" spans="1:5" ht="15" customHeight="1" x14ac:dyDescent="0.25">
      <c r="A78">
        <v>73</v>
      </c>
      <c r="B78" s="19">
        <v>4.3478260869565202E-2</v>
      </c>
      <c r="C78" s="19">
        <v>0</v>
      </c>
      <c r="D78" s="19">
        <v>0</v>
      </c>
      <c r="E78" s="19">
        <v>0.95652173913043403</v>
      </c>
    </row>
    <row r="79" spans="1:5" ht="15" customHeight="1" x14ac:dyDescent="0.25">
      <c r="A79">
        <v>74</v>
      </c>
      <c r="B79" s="19">
        <v>1.0869565217391301E-2</v>
      </c>
      <c r="C79" s="19">
        <v>0</v>
      </c>
      <c r="D79" s="19">
        <v>0</v>
      </c>
      <c r="E79" s="19">
        <v>0.98913043478260798</v>
      </c>
    </row>
    <row r="80" spans="1:5" ht="15" customHeight="1" x14ac:dyDescent="0.25">
      <c r="A80">
        <v>75</v>
      </c>
      <c r="B80" s="19">
        <v>0</v>
      </c>
      <c r="C80" s="19">
        <v>0</v>
      </c>
      <c r="D80" s="19">
        <v>0</v>
      </c>
      <c r="E80" s="19">
        <v>1</v>
      </c>
    </row>
    <row r="81" spans="1:5" ht="15" customHeight="1" x14ac:dyDescent="0.25">
      <c r="A81">
        <v>76</v>
      </c>
      <c r="B81" s="19">
        <v>0</v>
      </c>
      <c r="C81" s="19">
        <v>0</v>
      </c>
      <c r="D81" s="19">
        <v>0</v>
      </c>
      <c r="E81" s="19">
        <v>1</v>
      </c>
    </row>
    <row r="82" spans="1:5" ht="15" customHeight="1" x14ac:dyDescent="0.25">
      <c r="A82">
        <v>77</v>
      </c>
      <c r="B82" s="19">
        <v>0</v>
      </c>
      <c r="C82" s="19">
        <v>0</v>
      </c>
      <c r="D82" s="19">
        <v>0</v>
      </c>
      <c r="E82" s="19">
        <v>1</v>
      </c>
    </row>
    <row r="83" spans="1:5" ht="15" customHeight="1" x14ac:dyDescent="0.25">
      <c r="A83">
        <v>78</v>
      </c>
      <c r="B83" s="19">
        <v>0</v>
      </c>
      <c r="C83" s="19">
        <v>0</v>
      </c>
      <c r="D83" s="19">
        <v>0</v>
      </c>
      <c r="E83" s="19">
        <v>1</v>
      </c>
    </row>
    <row r="84" spans="1:5" ht="15" customHeight="1" x14ac:dyDescent="0.25">
      <c r="A84">
        <v>79</v>
      </c>
      <c r="B84" s="19">
        <v>1.0869565217391301E-2</v>
      </c>
      <c r="C84" s="19">
        <v>0</v>
      </c>
      <c r="D84" s="19">
        <v>0</v>
      </c>
      <c r="E84" s="19">
        <v>0.98913043478260798</v>
      </c>
    </row>
    <row r="85" spans="1:5" ht="15" customHeight="1" x14ac:dyDescent="0.25">
      <c r="A85">
        <v>80</v>
      </c>
      <c r="B85" s="19">
        <v>0</v>
      </c>
      <c r="C85" s="19">
        <v>0</v>
      </c>
      <c r="D85" s="19">
        <v>0</v>
      </c>
      <c r="E85" s="19">
        <v>1</v>
      </c>
    </row>
    <row r="86" spans="1:5" ht="15" customHeight="1" x14ac:dyDescent="0.25">
      <c r="A86">
        <v>81</v>
      </c>
      <c r="B86" s="19">
        <v>0</v>
      </c>
      <c r="C86" s="19">
        <v>0</v>
      </c>
      <c r="D86" s="19">
        <v>0</v>
      </c>
      <c r="E86" s="19">
        <v>1</v>
      </c>
    </row>
    <row r="87" spans="1:5" ht="15" customHeight="1" x14ac:dyDescent="0.25">
      <c r="A87">
        <v>82</v>
      </c>
      <c r="B87" s="19">
        <v>0</v>
      </c>
      <c r="C87" s="19">
        <v>0</v>
      </c>
      <c r="D87" s="19">
        <v>0</v>
      </c>
      <c r="E87" s="19">
        <v>1</v>
      </c>
    </row>
    <row r="88" spans="1:5" ht="15" customHeight="1" x14ac:dyDescent="0.25">
      <c r="A88">
        <v>83</v>
      </c>
      <c r="B88" s="19">
        <v>0</v>
      </c>
      <c r="C88" s="19">
        <v>0</v>
      </c>
      <c r="D88" s="19">
        <v>0</v>
      </c>
      <c r="E88" s="19">
        <v>1</v>
      </c>
    </row>
    <row r="89" spans="1:5" ht="15" customHeight="1" x14ac:dyDescent="0.25">
      <c r="A89">
        <v>84</v>
      </c>
      <c r="B89" s="19">
        <v>0</v>
      </c>
      <c r="C89" s="19">
        <v>0</v>
      </c>
      <c r="D89" s="19">
        <v>0</v>
      </c>
      <c r="E89" s="19">
        <v>1</v>
      </c>
    </row>
    <row r="90" spans="1:5" ht="15" customHeight="1" x14ac:dyDescent="0.25">
      <c r="A90">
        <v>85</v>
      </c>
      <c r="B90" s="19">
        <v>0</v>
      </c>
      <c r="C90" s="19">
        <v>0</v>
      </c>
      <c r="D90" s="19">
        <v>0</v>
      </c>
      <c r="E90" s="19">
        <v>1</v>
      </c>
    </row>
    <row r="91" spans="1:5" ht="15" customHeight="1" x14ac:dyDescent="0.25">
      <c r="A91">
        <v>86</v>
      </c>
      <c r="B91" s="19">
        <v>0</v>
      </c>
      <c r="C91" s="19">
        <v>0</v>
      </c>
      <c r="D91" s="19">
        <v>0</v>
      </c>
      <c r="E91" s="19">
        <v>1</v>
      </c>
    </row>
    <row r="92" spans="1:5" ht="15" customHeight="1" x14ac:dyDescent="0.25">
      <c r="A92">
        <v>87</v>
      </c>
      <c r="B92" s="19">
        <v>0</v>
      </c>
      <c r="C92" s="19">
        <v>0</v>
      </c>
      <c r="D92" s="19">
        <v>0</v>
      </c>
      <c r="E92" s="19">
        <v>1</v>
      </c>
    </row>
    <row r="93" spans="1:5" ht="15" customHeight="1" x14ac:dyDescent="0.25">
      <c r="A93">
        <v>88</v>
      </c>
      <c r="B93" s="19">
        <v>0</v>
      </c>
      <c r="C93" s="19">
        <v>0</v>
      </c>
      <c r="D93" s="19">
        <v>0</v>
      </c>
      <c r="E93" s="19">
        <v>1</v>
      </c>
    </row>
    <row r="94" spans="1:5" ht="15" customHeight="1" x14ac:dyDescent="0.25">
      <c r="A94">
        <v>89</v>
      </c>
      <c r="B94" s="19">
        <v>0</v>
      </c>
      <c r="C94" s="19">
        <v>0</v>
      </c>
      <c r="D94" s="19">
        <v>0</v>
      </c>
      <c r="E94" s="19">
        <v>1</v>
      </c>
    </row>
    <row r="95" spans="1:5" ht="15" customHeight="1" x14ac:dyDescent="0.25">
      <c r="A95">
        <v>90</v>
      </c>
      <c r="B95" s="19">
        <v>0</v>
      </c>
      <c r="C95" s="19">
        <v>0</v>
      </c>
      <c r="D95" s="19">
        <v>0</v>
      </c>
      <c r="E95" s="19">
        <v>1</v>
      </c>
    </row>
    <row r="96" spans="1:5" ht="15" customHeight="1" x14ac:dyDescent="0.25">
      <c r="A96">
        <v>91</v>
      </c>
      <c r="B96" s="19">
        <v>0</v>
      </c>
      <c r="C96" s="19">
        <v>0</v>
      </c>
      <c r="D96" s="19">
        <v>0</v>
      </c>
      <c r="E96" s="19">
        <v>1</v>
      </c>
    </row>
    <row r="97" spans="1:7" ht="15" customHeight="1" x14ac:dyDescent="0.25">
      <c r="A97">
        <v>92</v>
      </c>
      <c r="B97" s="19">
        <v>0</v>
      </c>
      <c r="C97" s="19">
        <v>0</v>
      </c>
      <c r="D97" s="19">
        <v>0</v>
      </c>
      <c r="E97" s="19">
        <v>1</v>
      </c>
    </row>
    <row r="98" spans="1:7" ht="15" customHeight="1" x14ac:dyDescent="0.25">
      <c r="A98">
        <v>93</v>
      </c>
      <c r="B98" s="19">
        <v>1.0869565217391301E-2</v>
      </c>
      <c r="C98" s="19">
        <v>0</v>
      </c>
      <c r="D98" s="19">
        <v>0</v>
      </c>
      <c r="E98" s="19">
        <v>0.98913043478260798</v>
      </c>
    </row>
    <row r="99" spans="1:7" ht="15" customHeight="1" x14ac:dyDescent="0.25">
      <c r="A99">
        <v>94</v>
      </c>
      <c r="B99" s="19">
        <v>1.0869565217391301E-2</v>
      </c>
      <c r="C99" s="19">
        <v>0</v>
      </c>
      <c r="D99" s="19">
        <v>0</v>
      </c>
      <c r="E99" s="19">
        <v>0.98913043478260798</v>
      </c>
    </row>
    <row r="100" spans="1:7" ht="15" customHeight="1" x14ac:dyDescent="0.25">
      <c r="A100">
        <v>95</v>
      </c>
      <c r="B100" s="19">
        <v>2.1739130434782601E-2</v>
      </c>
      <c r="C100" s="19">
        <v>0</v>
      </c>
      <c r="D100" s="19">
        <v>0</v>
      </c>
      <c r="E100" s="19">
        <v>0.97826086956521707</v>
      </c>
    </row>
    <row r="101" spans="1:7" ht="15" customHeight="1" x14ac:dyDescent="0.25">
      <c r="A101">
        <v>96</v>
      </c>
      <c r="B101" s="19">
        <v>1.0869565217391301E-2</v>
      </c>
      <c r="C101" s="19">
        <v>0</v>
      </c>
      <c r="D101" s="19">
        <v>0</v>
      </c>
      <c r="E101" s="19">
        <v>0.98913043478260798</v>
      </c>
    </row>
    <row r="102" spans="1:7" ht="15" customHeight="1" x14ac:dyDescent="0.25">
      <c r="A102">
        <v>97</v>
      </c>
      <c r="B102" s="19">
        <v>0</v>
      </c>
      <c r="C102" s="19">
        <v>0</v>
      </c>
      <c r="D102" s="19">
        <v>0</v>
      </c>
      <c r="E102" s="19">
        <v>1</v>
      </c>
    </row>
    <row r="103" spans="1:7" ht="15" customHeight="1" x14ac:dyDescent="0.25">
      <c r="A103">
        <v>98</v>
      </c>
      <c r="B103" s="19">
        <v>0</v>
      </c>
      <c r="C103" s="19">
        <v>0</v>
      </c>
      <c r="D103" s="19">
        <v>0</v>
      </c>
      <c r="E103" s="19">
        <v>1</v>
      </c>
    </row>
    <row r="104" spans="1:7" ht="15" customHeight="1" x14ac:dyDescent="0.25">
      <c r="A104">
        <v>99</v>
      </c>
      <c r="B104" s="19">
        <v>0</v>
      </c>
      <c r="C104" s="19">
        <v>0</v>
      </c>
      <c r="D104" s="19">
        <v>0</v>
      </c>
      <c r="E104" s="19">
        <v>1</v>
      </c>
    </row>
    <row r="105" spans="1:7" ht="15" customHeight="1" x14ac:dyDescent="0.25">
      <c r="A105">
        <v>100</v>
      </c>
      <c r="B105" s="19">
        <v>0</v>
      </c>
      <c r="C105" s="19">
        <v>0</v>
      </c>
      <c r="D105" s="19">
        <v>0</v>
      </c>
      <c r="E105" s="19">
        <v>1</v>
      </c>
    </row>
    <row r="106" spans="1:7" ht="15" customHeight="1" x14ac:dyDescent="0.25">
      <c r="A106" s="26" t="s">
        <v>77</v>
      </c>
      <c r="B106" s="20">
        <v>4.0108695652173808E-2</v>
      </c>
      <c r="C106" s="20">
        <v>1.08695652173913E-3</v>
      </c>
      <c r="D106" s="20">
        <v>0</v>
      </c>
      <c r="E106" s="20">
        <v>0.95880434782608748</v>
      </c>
    </row>
    <row r="107" spans="1:7" ht="15" customHeight="1" x14ac:dyDescent="0.25"/>
    <row r="108" spans="1:7" ht="15" customHeight="1" x14ac:dyDescent="0.25"/>
    <row r="109" spans="1:7" ht="15" customHeight="1" x14ac:dyDescent="0.25"/>
    <row r="110" spans="1:7" ht="101.25" customHeight="1" x14ac:dyDescent="0.25">
      <c r="A110" s="10" t="s">
        <v>34</v>
      </c>
      <c r="B110" s="54" t="s">
        <v>83</v>
      </c>
      <c r="C110" s="55"/>
      <c r="D110" s="55"/>
      <c r="E110" s="55"/>
      <c r="F110" s="55"/>
      <c r="G110" s="55"/>
    </row>
  </sheetData>
  <mergeCells count="1">
    <mergeCell ref="B110:G110"/>
  </mergeCells>
  <pageMargins left="0.70000000000000007" right="0.700000000000000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0"/>
  <sheetViews>
    <sheetView workbookViewId="0"/>
  </sheetViews>
  <sheetFormatPr baseColWidth="10" defaultRowHeight="15" x14ac:dyDescent="0.25"/>
  <cols>
    <col min="1" max="1" width="11.42578125" customWidth="1"/>
    <col min="2" max="9" width="24.85546875" customWidth="1"/>
    <col min="10" max="10" width="11.42578125" customWidth="1"/>
  </cols>
  <sheetData>
    <row r="1" spans="1:10" ht="15" customHeight="1" x14ac:dyDescent="0.25">
      <c r="A1" s="1" t="s">
        <v>0</v>
      </c>
    </row>
    <row r="2" spans="1:10" ht="18.75" customHeight="1" x14ac:dyDescent="0.3">
      <c r="A2" s="1"/>
      <c r="C2" s="2" t="s">
        <v>80</v>
      </c>
    </row>
    <row r="3" spans="1:10" ht="15.75" customHeight="1" x14ac:dyDescent="0.25">
      <c r="C3" s="11" t="s">
        <v>84</v>
      </c>
    </row>
    <row r="4" spans="1:10" ht="15" customHeight="1" x14ac:dyDescent="0.25"/>
    <row r="5" spans="1:10" ht="46.9" customHeight="1" x14ac:dyDescent="0.25">
      <c r="A5" t="s">
        <v>82</v>
      </c>
      <c r="B5" s="12" t="s">
        <v>73</v>
      </c>
      <c r="C5" s="12" t="s">
        <v>74</v>
      </c>
      <c r="D5" s="12" t="s">
        <v>75</v>
      </c>
      <c r="E5" s="12" t="s">
        <v>76</v>
      </c>
      <c r="G5" s="13"/>
      <c r="H5" s="12"/>
      <c r="I5" s="12"/>
    </row>
    <row r="6" spans="1:10" ht="15" customHeight="1" x14ac:dyDescent="0.25">
      <c r="A6" s="5">
        <v>1</v>
      </c>
      <c r="B6" s="19">
        <v>6.5217391304347797E-2</v>
      </c>
      <c r="C6" s="19">
        <v>0.55434782608695599</v>
      </c>
      <c r="D6" s="19">
        <v>0</v>
      </c>
      <c r="E6" s="19">
        <v>0.38043478260869501</v>
      </c>
      <c r="G6" s="19"/>
      <c r="H6" s="19"/>
      <c r="I6" s="19"/>
      <c r="J6" s="14"/>
    </row>
    <row r="7" spans="1:10" ht="15" customHeight="1" x14ac:dyDescent="0.25">
      <c r="A7" s="5">
        <v>2</v>
      </c>
      <c r="B7" s="19">
        <v>6.5217391304347797E-2</v>
      </c>
      <c r="C7" s="19">
        <v>0.54347826086956497</v>
      </c>
      <c r="D7" s="19">
        <v>0</v>
      </c>
      <c r="E7" s="19">
        <v>0.39130434782608597</v>
      </c>
      <c r="G7" s="19"/>
      <c r="H7" s="19"/>
      <c r="I7" s="19"/>
      <c r="J7" s="14"/>
    </row>
    <row r="8" spans="1:10" ht="15" customHeight="1" x14ac:dyDescent="0.25">
      <c r="A8" s="5">
        <v>3</v>
      </c>
      <c r="B8" s="19">
        <v>3.2608695652173898E-2</v>
      </c>
      <c r="C8" s="19">
        <v>0.61956521739130399</v>
      </c>
      <c r="D8" s="19">
        <v>0</v>
      </c>
      <c r="E8" s="19">
        <v>0.34782608695652101</v>
      </c>
      <c r="G8" s="19"/>
      <c r="H8" s="19"/>
      <c r="I8" s="19"/>
      <c r="J8" s="14"/>
    </row>
    <row r="9" spans="1:10" ht="15" customHeight="1" x14ac:dyDescent="0.25">
      <c r="A9" s="5">
        <v>4</v>
      </c>
      <c r="B9" s="19">
        <v>2.1739130434782601E-2</v>
      </c>
      <c r="C9" s="19">
        <v>0.63043478260869501</v>
      </c>
      <c r="D9" s="19">
        <v>0</v>
      </c>
      <c r="E9" s="19">
        <v>0.34782608695652101</v>
      </c>
      <c r="G9" s="19"/>
      <c r="H9" s="19"/>
      <c r="I9" s="19"/>
      <c r="J9" s="14"/>
    </row>
    <row r="10" spans="1:10" ht="15" customHeight="1" x14ac:dyDescent="0.25">
      <c r="A10" s="5">
        <v>5</v>
      </c>
      <c r="B10" s="19">
        <v>8.6956521739130391E-2</v>
      </c>
      <c r="C10" s="19">
        <v>0.53260869565217295</v>
      </c>
      <c r="D10" s="19">
        <v>0</v>
      </c>
      <c r="E10" s="19">
        <v>0.38043478260869501</v>
      </c>
      <c r="G10" s="19"/>
      <c r="H10" s="19"/>
      <c r="I10" s="19"/>
      <c r="J10" s="14"/>
    </row>
    <row r="11" spans="1:10" ht="15" customHeight="1" x14ac:dyDescent="0.25">
      <c r="A11" s="5">
        <v>6</v>
      </c>
      <c r="B11" s="19">
        <v>6.5217391304347797E-2</v>
      </c>
      <c r="C11" s="19">
        <v>0.56521739130434701</v>
      </c>
      <c r="D11" s="19">
        <v>0</v>
      </c>
      <c r="E11" s="19">
        <v>0.36956521739130399</v>
      </c>
      <c r="G11" s="19"/>
      <c r="H11" s="19"/>
      <c r="I11" s="19"/>
      <c r="J11" s="14"/>
    </row>
    <row r="12" spans="1:10" ht="15" customHeight="1" x14ac:dyDescent="0.25">
      <c r="A12" s="5">
        <v>7</v>
      </c>
      <c r="B12" s="19">
        <v>7.6086956521739108E-2</v>
      </c>
      <c r="C12" s="19">
        <v>0.56521739130434701</v>
      </c>
      <c r="D12" s="19">
        <v>0</v>
      </c>
      <c r="E12" s="19">
        <v>0.35869565217391303</v>
      </c>
    </row>
    <row r="13" spans="1:10" ht="15" customHeight="1" x14ac:dyDescent="0.25">
      <c r="A13" s="5">
        <v>8</v>
      </c>
      <c r="B13" s="19">
        <v>6.5217391304347797E-2</v>
      </c>
      <c r="C13" s="19">
        <v>0.58695652173912993</v>
      </c>
      <c r="D13" s="19">
        <v>0</v>
      </c>
      <c r="E13" s="19">
        <v>0.34782608695652101</v>
      </c>
      <c r="G13" s="19"/>
      <c r="H13" s="19"/>
      <c r="I13" s="19"/>
      <c r="J13" s="14"/>
    </row>
    <row r="14" spans="1:10" ht="15" customHeight="1" x14ac:dyDescent="0.25">
      <c r="A14" s="5">
        <v>9</v>
      </c>
      <c r="B14" s="19">
        <v>8.6956521739130391E-2</v>
      </c>
      <c r="C14" s="19">
        <v>0.51086956521739102</v>
      </c>
      <c r="D14" s="19">
        <v>0</v>
      </c>
      <c r="E14" s="19">
        <v>0.40217391304347799</v>
      </c>
      <c r="G14" s="19"/>
      <c r="H14" s="19"/>
      <c r="I14" s="19"/>
      <c r="J14" s="14"/>
    </row>
    <row r="15" spans="1:10" ht="15" customHeight="1" x14ac:dyDescent="0.25">
      <c r="A15" s="5">
        <v>10</v>
      </c>
      <c r="B15" s="19">
        <v>6.5217391304347797E-2</v>
      </c>
      <c r="C15" s="19">
        <v>0.57608695652173902</v>
      </c>
      <c r="D15" s="19">
        <v>0</v>
      </c>
      <c r="E15" s="19">
        <v>0.35869565217391303</v>
      </c>
      <c r="G15" s="19"/>
      <c r="H15" s="19"/>
      <c r="I15" s="19"/>
      <c r="J15" s="14"/>
    </row>
    <row r="16" spans="1:10" ht="15" customHeight="1" x14ac:dyDescent="0.25">
      <c r="A16" s="5">
        <v>11</v>
      </c>
      <c r="B16" s="19">
        <v>6.5217391304347797E-2</v>
      </c>
      <c r="C16" s="19">
        <v>0.56521739130434701</v>
      </c>
      <c r="D16" s="19">
        <v>0</v>
      </c>
      <c r="E16" s="19">
        <v>0.36956521739130399</v>
      </c>
      <c r="G16" s="19"/>
      <c r="H16" s="19"/>
      <c r="I16" s="19"/>
      <c r="J16" s="14"/>
    </row>
    <row r="17" spans="1:10" ht="15" customHeight="1" x14ac:dyDescent="0.25">
      <c r="A17" s="5">
        <v>12</v>
      </c>
      <c r="B17" s="19">
        <v>6.5217391304347797E-2</v>
      </c>
      <c r="C17" s="19">
        <v>0.57608695652173902</v>
      </c>
      <c r="D17" s="19">
        <v>0</v>
      </c>
      <c r="E17" s="19">
        <v>0.35869565217391303</v>
      </c>
      <c r="G17" s="19"/>
      <c r="H17" s="19"/>
      <c r="I17" s="19"/>
      <c r="J17" s="14"/>
    </row>
    <row r="18" spans="1:10" ht="15" customHeight="1" x14ac:dyDescent="0.25">
      <c r="A18" s="5">
        <v>13</v>
      </c>
      <c r="B18" s="19">
        <v>6.5217391304347797E-2</v>
      </c>
      <c r="C18" s="19">
        <v>0.54347826086956497</v>
      </c>
      <c r="D18" s="19">
        <v>0</v>
      </c>
      <c r="E18" s="19">
        <v>0.39130434782608597</v>
      </c>
      <c r="G18" s="19"/>
      <c r="H18" s="19"/>
      <c r="I18" s="19"/>
      <c r="J18" s="14"/>
    </row>
    <row r="19" spans="1:10" ht="15" customHeight="1" x14ac:dyDescent="0.25">
      <c r="A19" s="5">
        <v>14</v>
      </c>
      <c r="B19" s="19">
        <v>6.5217391304347797E-2</v>
      </c>
      <c r="C19" s="19">
        <v>0.56521739130434701</v>
      </c>
      <c r="D19" s="19">
        <v>0</v>
      </c>
      <c r="E19" s="19">
        <v>0.36956521739130399</v>
      </c>
      <c r="G19" s="19"/>
      <c r="H19" s="19"/>
      <c r="I19" s="19"/>
    </row>
    <row r="20" spans="1:10" ht="15" customHeight="1" x14ac:dyDescent="0.25">
      <c r="A20" s="5">
        <v>15</v>
      </c>
      <c r="B20" s="19">
        <v>6.5217391304347797E-2</v>
      </c>
      <c r="C20" s="19">
        <v>0.55434782608695599</v>
      </c>
      <c r="D20" s="19">
        <v>0</v>
      </c>
      <c r="E20" s="19">
        <v>0.38043478260869501</v>
      </c>
      <c r="G20" s="19"/>
      <c r="H20" s="19"/>
      <c r="I20" s="19"/>
    </row>
    <row r="21" spans="1:10" ht="15" customHeight="1" x14ac:dyDescent="0.25">
      <c r="A21" s="5">
        <v>16</v>
      </c>
      <c r="B21" s="19">
        <v>6.5217391304347797E-2</v>
      </c>
      <c r="C21" s="19">
        <v>0.58695652173912993</v>
      </c>
      <c r="D21" s="19">
        <v>0</v>
      </c>
      <c r="E21" s="19">
        <v>0.34782608695652101</v>
      </c>
      <c r="G21" s="19"/>
      <c r="H21" s="19"/>
      <c r="I21" s="19"/>
    </row>
    <row r="22" spans="1:10" ht="15" customHeight="1" x14ac:dyDescent="0.25">
      <c r="A22" s="5">
        <v>17</v>
      </c>
      <c r="B22" s="19">
        <v>6.5217391304347797E-2</v>
      </c>
      <c r="C22" s="19">
        <v>0.63043478260869501</v>
      </c>
      <c r="D22" s="19">
        <v>0</v>
      </c>
      <c r="E22" s="19">
        <v>0.30434782608695599</v>
      </c>
      <c r="G22" s="19"/>
      <c r="H22" s="19"/>
      <c r="I22" s="19"/>
    </row>
    <row r="23" spans="1:10" ht="15" customHeight="1" x14ac:dyDescent="0.25">
      <c r="A23" s="5">
        <v>18</v>
      </c>
      <c r="B23" s="19">
        <v>6.5217391304347797E-2</v>
      </c>
      <c r="C23" s="19">
        <v>0.60869565217391297</v>
      </c>
      <c r="D23" s="19">
        <v>0</v>
      </c>
      <c r="E23" s="19">
        <v>0.32608695652173902</v>
      </c>
      <c r="G23" s="19"/>
      <c r="H23" s="19"/>
      <c r="I23" s="19"/>
    </row>
    <row r="24" spans="1:10" ht="15" customHeight="1" x14ac:dyDescent="0.25">
      <c r="A24" s="5">
        <v>19</v>
      </c>
      <c r="B24" s="19">
        <v>6.5217391304347797E-2</v>
      </c>
      <c r="C24" s="19">
        <v>0.60869565217391297</v>
      </c>
      <c r="D24" s="19">
        <v>0</v>
      </c>
      <c r="E24" s="19">
        <v>0.32608695652173902</v>
      </c>
      <c r="G24" s="19"/>
      <c r="H24" s="19"/>
      <c r="I24" s="19"/>
    </row>
    <row r="25" spans="1:10" ht="15" customHeight="1" x14ac:dyDescent="0.25">
      <c r="A25" s="5">
        <v>20</v>
      </c>
      <c r="B25" s="19">
        <v>6.5217391304347797E-2</v>
      </c>
      <c r="C25" s="19">
        <v>0.57608695652173902</v>
      </c>
      <c r="D25" s="19">
        <v>0</v>
      </c>
      <c r="E25" s="19">
        <v>0.35869565217391303</v>
      </c>
      <c r="G25" s="19"/>
      <c r="H25" s="19"/>
      <c r="I25" s="19"/>
    </row>
    <row r="26" spans="1:10" ht="15" customHeight="1" x14ac:dyDescent="0.25">
      <c r="A26" s="5">
        <v>21</v>
      </c>
      <c r="B26" s="19">
        <v>7.6086956521739108E-2</v>
      </c>
      <c r="C26" s="19">
        <v>0.56521739130434701</v>
      </c>
      <c r="D26" s="19">
        <v>0</v>
      </c>
      <c r="E26" s="19">
        <v>0.35869565217391303</v>
      </c>
      <c r="G26" s="19"/>
      <c r="H26" s="19"/>
      <c r="I26" s="19"/>
    </row>
    <row r="27" spans="1:10" ht="15" customHeight="1" x14ac:dyDescent="0.25">
      <c r="A27" s="5">
        <v>22</v>
      </c>
      <c r="B27" s="19">
        <v>6.5217391304347797E-2</v>
      </c>
      <c r="C27" s="19">
        <v>0.56521739130434701</v>
      </c>
      <c r="D27" s="19">
        <v>0</v>
      </c>
      <c r="E27" s="19">
        <v>0.36956521739130399</v>
      </c>
      <c r="G27" s="19"/>
      <c r="H27" s="19"/>
      <c r="I27" s="19"/>
    </row>
    <row r="28" spans="1:10" ht="15" customHeight="1" x14ac:dyDescent="0.25">
      <c r="A28" s="5">
        <v>23</v>
      </c>
      <c r="B28" s="19">
        <v>7.6086956521739108E-2</v>
      </c>
      <c r="C28" s="19">
        <v>0.56521739130434701</v>
      </c>
      <c r="D28" s="19">
        <v>0</v>
      </c>
      <c r="E28" s="19">
        <v>0.35869565217391303</v>
      </c>
      <c r="G28" s="19"/>
      <c r="H28" s="19"/>
      <c r="I28" s="19"/>
    </row>
    <row r="29" spans="1:10" ht="15" customHeight="1" x14ac:dyDescent="0.25">
      <c r="A29" s="5">
        <v>24</v>
      </c>
      <c r="B29" s="19">
        <v>7.6086956521739108E-2</v>
      </c>
      <c r="C29" s="19">
        <v>0.57608695652173902</v>
      </c>
      <c r="D29" s="19">
        <v>0</v>
      </c>
      <c r="E29" s="19">
        <v>0.34782608695652101</v>
      </c>
      <c r="G29" s="19"/>
      <c r="H29" s="19"/>
      <c r="I29" s="19"/>
    </row>
    <row r="30" spans="1:10" ht="15" customHeight="1" x14ac:dyDescent="0.25">
      <c r="A30" s="26">
        <v>25</v>
      </c>
      <c r="B30" s="19">
        <v>9.7826086956521702E-2</v>
      </c>
      <c r="C30" s="19">
        <v>0.54347826086956497</v>
      </c>
      <c r="D30" s="19">
        <v>0</v>
      </c>
      <c r="E30" s="19">
        <v>0.35869565217391303</v>
      </c>
    </row>
    <row r="31" spans="1:10" ht="15" customHeight="1" x14ac:dyDescent="0.25">
      <c r="A31">
        <v>26</v>
      </c>
      <c r="B31" s="19">
        <v>8.6956521739130391E-2</v>
      </c>
      <c r="C31" s="19">
        <v>0.51086956521739102</v>
      </c>
      <c r="D31" s="19">
        <v>0</v>
      </c>
      <c r="E31" s="19">
        <v>0.40217391304347799</v>
      </c>
    </row>
    <row r="32" spans="1:10" ht="15" customHeight="1" x14ac:dyDescent="0.25">
      <c r="A32">
        <v>27</v>
      </c>
      <c r="B32" s="19">
        <v>7.6086956521739108E-2</v>
      </c>
      <c r="C32" s="19">
        <v>0.52173913043478204</v>
      </c>
      <c r="D32" s="19">
        <v>0</v>
      </c>
      <c r="E32" s="19">
        <v>0.40217391304347799</v>
      </c>
    </row>
    <row r="33" spans="1:5" ht="15" customHeight="1" x14ac:dyDescent="0.25">
      <c r="A33">
        <v>28</v>
      </c>
      <c r="B33" s="19">
        <v>5.4347826086956499E-2</v>
      </c>
      <c r="C33" s="19">
        <v>0.48913043478260798</v>
      </c>
      <c r="D33" s="19">
        <v>0</v>
      </c>
      <c r="E33" s="19">
        <v>0.45652173913043398</v>
      </c>
    </row>
    <row r="34" spans="1:5" ht="15" customHeight="1" x14ac:dyDescent="0.25">
      <c r="A34">
        <v>29</v>
      </c>
      <c r="B34" s="19">
        <v>8.6956521739130391E-2</v>
      </c>
      <c r="C34" s="19">
        <v>0.52173913043478204</v>
      </c>
      <c r="D34" s="19">
        <v>0</v>
      </c>
      <c r="E34" s="19">
        <v>0.39130434782608597</v>
      </c>
    </row>
    <row r="35" spans="1:5" ht="15" customHeight="1" x14ac:dyDescent="0.25">
      <c r="A35">
        <v>30</v>
      </c>
      <c r="B35" s="19">
        <v>9.7826086956521702E-2</v>
      </c>
      <c r="C35" s="19">
        <v>0.51086956521739102</v>
      </c>
      <c r="D35" s="19">
        <v>0</v>
      </c>
      <c r="E35" s="19">
        <v>0.39130434782608597</v>
      </c>
    </row>
    <row r="36" spans="1:5" ht="15" customHeight="1" x14ac:dyDescent="0.25">
      <c r="A36">
        <v>31</v>
      </c>
      <c r="B36" s="19">
        <v>6.5217391304347797E-2</v>
      </c>
      <c r="C36" s="19">
        <v>0.47826086956521702</v>
      </c>
      <c r="D36" s="19">
        <v>0</v>
      </c>
      <c r="E36" s="19">
        <v>0.45652173913043398</v>
      </c>
    </row>
    <row r="37" spans="1:5" ht="15" customHeight="1" x14ac:dyDescent="0.25">
      <c r="A37">
        <v>32</v>
      </c>
      <c r="B37" s="19">
        <v>8.6956521739130391E-2</v>
      </c>
      <c r="C37" s="19">
        <v>0.48913043478260798</v>
      </c>
      <c r="D37" s="19">
        <v>0</v>
      </c>
      <c r="E37" s="19">
        <v>0.42391304347825998</v>
      </c>
    </row>
    <row r="38" spans="1:5" ht="15" customHeight="1" x14ac:dyDescent="0.25">
      <c r="A38">
        <v>33</v>
      </c>
      <c r="B38" s="19">
        <v>0.108695652173913</v>
      </c>
      <c r="C38" s="19">
        <v>0.39130434782608597</v>
      </c>
      <c r="D38" s="19">
        <v>0</v>
      </c>
      <c r="E38" s="19">
        <v>0.5</v>
      </c>
    </row>
    <row r="39" spans="1:5" ht="15" customHeight="1" x14ac:dyDescent="0.25">
      <c r="A39">
        <v>34</v>
      </c>
      <c r="B39" s="19">
        <v>0.13043478260869501</v>
      </c>
      <c r="C39" s="19">
        <v>0.40217391304347799</v>
      </c>
      <c r="D39" s="19">
        <v>0</v>
      </c>
      <c r="E39" s="19">
        <v>0.467391304347826</v>
      </c>
    </row>
    <row r="40" spans="1:5" ht="15" customHeight="1" x14ac:dyDescent="0.25">
      <c r="A40">
        <v>35</v>
      </c>
      <c r="B40" s="19">
        <v>0.119565217391304</v>
      </c>
      <c r="C40" s="19">
        <v>0.434782608695652</v>
      </c>
      <c r="D40" s="19">
        <v>0</v>
      </c>
      <c r="E40" s="19">
        <v>0.44565217391304301</v>
      </c>
    </row>
    <row r="41" spans="1:5" ht="15" customHeight="1" x14ac:dyDescent="0.25">
      <c r="A41">
        <v>36</v>
      </c>
      <c r="B41" s="19">
        <v>9.7826086956521702E-2</v>
      </c>
      <c r="C41" s="19">
        <v>0.47826086956521702</v>
      </c>
      <c r="D41" s="19">
        <v>0</v>
      </c>
      <c r="E41" s="19">
        <v>0.42391304347825998</v>
      </c>
    </row>
    <row r="42" spans="1:5" ht="15" customHeight="1" x14ac:dyDescent="0.25">
      <c r="A42">
        <v>37</v>
      </c>
      <c r="B42" s="19">
        <v>0.20652173913043401</v>
      </c>
      <c r="C42" s="19">
        <v>0.20652173913043401</v>
      </c>
      <c r="D42" s="19">
        <v>0</v>
      </c>
      <c r="E42" s="19">
        <v>0.58695652173912993</v>
      </c>
    </row>
    <row r="43" spans="1:5" ht="15" customHeight="1" x14ac:dyDescent="0.25">
      <c r="A43">
        <v>38</v>
      </c>
      <c r="B43" s="19">
        <v>0.19565217391304299</v>
      </c>
      <c r="C43" s="19">
        <v>0.25</v>
      </c>
      <c r="D43" s="19">
        <v>0</v>
      </c>
      <c r="E43" s="19">
        <v>0.55434782608695599</v>
      </c>
    </row>
    <row r="44" spans="1:5" ht="15" customHeight="1" x14ac:dyDescent="0.25">
      <c r="A44">
        <v>39</v>
      </c>
      <c r="B44" s="19">
        <v>0.22826086956521699</v>
      </c>
      <c r="C44" s="19">
        <v>0.26086956521739102</v>
      </c>
      <c r="D44" s="19">
        <v>0</v>
      </c>
      <c r="E44" s="19">
        <v>0.51086956521739102</v>
      </c>
    </row>
    <row r="45" spans="1:5" ht="15" customHeight="1" x14ac:dyDescent="0.25">
      <c r="A45">
        <v>40</v>
      </c>
      <c r="B45" s="19">
        <v>0.22826086956521699</v>
      </c>
      <c r="C45" s="19">
        <v>0.30434782608695599</v>
      </c>
      <c r="D45" s="19">
        <v>0</v>
      </c>
      <c r="E45" s="19">
        <v>0.467391304347826</v>
      </c>
    </row>
    <row r="46" spans="1:5" ht="15" customHeight="1" x14ac:dyDescent="0.25">
      <c r="A46">
        <v>41</v>
      </c>
      <c r="B46" s="19">
        <v>0.29347826086956502</v>
      </c>
      <c r="C46" s="19">
        <v>0.15217391304347799</v>
      </c>
      <c r="D46" s="19">
        <v>0</v>
      </c>
      <c r="E46" s="19">
        <v>0.55434782608695599</v>
      </c>
    </row>
    <row r="47" spans="1:5" ht="15" customHeight="1" x14ac:dyDescent="0.25">
      <c r="A47">
        <v>42</v>
      </c>
      <c r="B47" s="19">
        <v>0.22826086956521699</v>
      </c>
      <c r="C47" s="19">
        <v>0.19565217391304299</v>
      </c>
      <c r="D47" s="19">
        <v>0</v>
      </c>
      <c r="E47" s="19">
        <v>0.57608695652173902</v>
      </c>
    </row>
    <row r="48" spans="1:5" ht="15" customHeight="1" x14ac:dyDescent="0.25">
      <c r="A48">
        <v>43</v>
      </c>
      <c r="B48" s="19">
        <v>0.27173913043478198</v>
      </c>
      <c r="C48" s="19">
        <v>0.184782608695652</v>
      </c>
      <c r="D48" s="19">
        <v>0</v>
      </c>
      <c r="E48" s="19">
        <v>0.54347826086956497</v>
      </c>
    </row>
    <row r="49" spans="1:5" ht="15" customHeight="1" x14ac:dyDescent="0.25">
      <c r="A49">
        <v>44</v>
      </c>
      <c r="B49" s="19">
        <v>0.22826086956521699</v>
      </c>
      <c r="C49" s="19">
        <v>0.20652173913043401</v>
      </c>
      <c r="D49" s="19">
        <v>0</v>
      </c>
      <c r="E49" s="19">
        <v>0.56521739130434701</v>
      </c>
    </row>
    <row r="50" spans="1:5" ht="15" customHeight="1" x14ac:dyDescent="0.25">
      <c r="A50">
        <v>45</v>
      </c>
      <c r="B50" s="19">
        <v>0.33695652173912999</v>
      </c>
      <c r="C50" s="19">
        <v>0.119565217391304</v>
      </c>
      <c r="D50" s="19">
        <v>0</v>
      </c>
      <c r="E50" s="19">
        <v>0.54347826086956497</v>
      </c>
    </row>
    <row r="51" spans="1:5" ht="15" customHeight="1" x14ac:dyDescent="0.25">
      <c r="A51">
        <v>46</v>
      </c>
      <c r="B51" s="19">
        <v>0.31521739130434701</v>
      </c>
      <c r="C51" s="19">
        <v>0.141304347826086</v>
      </c>
      <c r="D51" s="19">
        <v>0</v>
      </c>
      <c r="E51" s="19">
        <v>0.54347826086956497</v>
      </c>
    </row>
    <row r="52" spans="1:5" ht="15" customHeight="1" x14ac:dyDescent="0.25">
      <c r="A52">
        <v>47</v>
      </c>
      <c r="B52" s="19">
        <v>0.35869565217391303</v>
      </c>
      <c r="C52" s="19">
        <v>0.13043478260869501</v>
      </c>
      <c r="D52" s="19">
        <v>0</v>
      </c>
      <c r="E52" s="19">
        <v>0.51086956521739102</v>
      </c>
    </row>
    <row r="53" spans="1:5" ht="15" customHeight="1" x14ac:dyDescent="0.25">
      <c r="A53">
        <v>48</v>
      </c>
      <c r="B53" s="19">
        <v>0.33695652173912999</v>
      </c>
      <c r="C53" s="19">
        <v>0.13043478260869501</v>
      </c>
      <c r="D53" s="19">
        <v>0</v>
      </c>
      <c r="E53" s="19">
        <v>0.53260869565217295</v>
      </c>
    </row>
    <row r="54" spans="1:5" ht="15" customHeight="1" x14ac:dyDescent="0.25">
      <c r="A54">
        <v>49</v>
      </c>
      <c r="B54" s="19">
        <v>0.39130434782608597</v>
      </c>
      <c r="C54" s="19">
        <v>0.119565217391304</v>
      </c>
      <c r="D54" s="19">
        <v>0</v>
      </c>
      <c r="E54" s="19">
        <v>0.48913043478260798</v>
      </c>
    </row>
    <row r="55" spans="1:5" ht="15" customHeight="1" x14ac:dyDescent="0.25">
      <c r="A55">
        <v>50</v>
      </c>
      <c r="B55" s="19">
        <v>0.39130434782608597</v>
      </c>
      <c r="C55" s="19">
        <v>0.108695652173913</v>
      </c>
      <c r="D55" s="19">
        <v>0</v>
      </c>
      <c r="E55" s="19">
        <v>0.5</v>
      </c>
    </row>
    <row r="56" spans="1:5" ht="15" customHeight="1" x14ac:dyDescent="0.25">
      <c r="A56">
        <v>51</v>
      </c>
      <c r="B56" s="19">
        <v>0.41304347826086901</v>
      </c>
      <c r="C56" s="19">
        <v>0.108695652173913</v>
      </c>
      <c r="D56" s="19">
        <v>0</v>
      </c>
      <c r="E56" s="19">
        <v>0.47826086956521702</v>
      </c>
    </row>
    <row r="57" spans="1:5" ht="15" customHeight="1" x14ac:dyDescent="0.25">
      <c r="A57">
        <v>52</v>
      </c>
      <c r="B57" s="19">
        <v>0.40217391304347799</v>
      </c>
      <c r="C57" s="19">
        <v>8.6956521739130391E-2</v>
      </c>
      <c r="D57" s="19">
        <v>0</v>
      </c>
      <c r="E57" s="19">
        <v>0.51086956521739102</v>
      </c>
    </row>
    <row r="58" spans="1:5" ht="15" customHeight="1" x14ac:dyDescent="0.25">
      <c r="A58">
        <v>53</v>
      </c>
      <c r="B58" s="19">
        <v>0.38043478260869501</v>
      </c>
      <c r="C58" s="19">
        <v>9.7826086956521702E-2</v>
      </c>
      <c r="D58" s="19">
        <v>0</v>
      </c>
      <c r="E58" s="19">
        <v>0.52173913043478204</v>
      </c>
    </row>
    <row r="59" spans="1:5" ht="15" customHeight="1" x14ac:dyDescent="0.25">
      <c r="A59">
        <v>54</v>
      </c>
      <c r="B59" s="19">
        <v>0.33695652173912999</v>
      </c>
      <c r="C59" s="19">
        <v>0.108695652173913</v>
      </c>
      <c r="D59" s="19">
        <v>0</v>
      </c>
      <c r="E59" s="19">
        <v>0.55434782608695599</v>
      </c>
    </row>
    <row r="60" spans="1:5" ht="15" customHeight="1" x14ac:dyDescent="0.25">
      <c r="A60">
        <v>55</v>
      </c>
      <c r="B60" s="19">
        <v>0.29347826086956502</v>
      </c>
      <c r="C60" s="19">
        <v>0.141304347826086</v>
      </c>
      <c r="D60" s="19">
        <v>0</v>
      </c>
      <c r="E60" s="19">
        <v>0.56521739130434701</v>
      </c>
    </row>
    <row r="61" spans="1:5" ht="15" customHeight="1" x14ac:dyDescent="0.25">
      <c r="A61">
        <v>56</v>
      </c>
      <c r="B61" s="19">
        <v>0.29347826086956502</v>
      </c>
      <c r="C61" s="19">
        <v>0.141304347826086</v>
      </c>
      <c r="D61" s="19">
        <v>0</v>
      </c>
      <c r="E61" s="19">
        <v>0.56521739130434701</v>
      </c>
    </row>
    <row r="62" spans="1:5" ht="15" customHeight="1" x14ac:dyDescent="0.25">
      <c r="A62">
        <v>57</v>
      </c>
      <c r="B62" s="19">
        <v>0.32608695652173902</v>
      </c>
      <c r="C62" s="19">
        <v>0.141304347826086</v>
      </c>
      <c r="D62" s="19">
        <v>0</v>
      </c>
      <c r="E62" s="19">
        <v>0.53260869565217295</v>
      </c>
    </row>
    <row r="63" spans="1:5" ht="15" customHeight="1" x14ac:dyDescent="0.25">
      <c r="A63">
        <v>58</v>
      </c>
      <c r="B63" s="19">
        <v>0.31521739130434701</v>
      </c>
      <c r="C63" s="19">
        <v>0.15217391304347799</v>
      </c>
      <c r="D63" s="19">
        <v>0</v>
      </c>
      <c r="E63" s="19">
        <v>0.53260869565217295</v>
      </c>
    </row>
    <row r="64" spans="1:5" ht="15" customHeight="1" x14ac:dyDescent="0.25">
      <c r="A64">
        <v>59</v>
      </c>
      <c r="B64" s="19">
        <v>0.30434782608695599</v>
      </c>
      <c r="C64" s="19">
        <v>0.141304347826086</v>
      </c>
      <c r="D64" s="19">
        <v>0</v>
      </c>
      <c r="E64" s="19">
        <v>0.55434782608695599</v>
      </c>
    </row>
    <row r="65" spans="1:5" ht="15" customHeight="1" x14ac:dyDescent="0.25">
      <c r="A65">
        <v>60</v>
      </c>
      <c r="B65" s="19">
        <v>0.34782608695652101</v>
      </c>
      <c r="C65" s="19">
        <v>0.141304347826086</v>
      </c>
      <c r="D65" s="19">
        <v>0</v>
      </c>
      <c r="E65" s="19">
        <v>0.51086956521739102</v>
      </c>
    </row>
    <row r="66" spans="1:5" ht="15" customHeight="1" x14ac:dyDescent="0.25">
      <c r="A66">
        <v>61</v>
      </c>
      <c r="B66" s="19">
        <v>0.29347826086956502</v>
      </c>
      <c r="C66" s="19">
        <v>0.141304347826086</v>
      </c>
      <c r="D66" s="19">
        <v>0</v>
      </c>
      <c r="E66" s="19">
        <v>0.56521739130434701</v>
      </c>
    </row>
    <row r="67" spans="1:5" ht="15" customHeight="1" x14ac:dyDescent="0.25">
      <c r="A67">
        <v>62</v>
      </c>
      <c r="B67" s="19">
        <v>0.31521739130434701</v>
      </c>
      <c r="C67" s="19">
        <v>0.119565217391304</v>
      </c>
      <c r="D67" s="19">
        <v>0</v>
      </c>
      <c r="E67" s="19">
        <v>0.56521739130434701</v>
      </c>
    </row>
    <row r="68" spans="1:5" ht="15" customHeight="1" x14ac:dyDescent="0.25">
      <c r="A68">
        <v>63</v>
      </c>
      <c r="B68" s="19">
        <v>0.32608695652173902</v>
      </c>
      <c r="C68" s="19">
        <v>0.13043478260869501</v>
      </c>
      <c r="D68" s="19">
        <v>0</v>
      </c>
      <c r="E68" s="19">
        <v>0.54347826086956497</v>
      </c>
    </row>
    <row r="69" spans="1:5" ht="15" customHeight="1" x14ac:dyDescent="0.25">
      <c r="A69">
        <v>64</v>
      </c>
      <c r="B69" s="19">
        <v>0.34782608695652101</v>
      </c>
      <c r="C69" s="19">
        <v>0.108695652173913</v>
      </c>
      <c r="D69" s="19">
        <v>0</v>
      </c>
      <c r="E69" s="19">
        <v>0.54347826086956497</v>
      </c>
    </row>
    <row r="70" spans="1:5" ht="15" customHeight="1" x14ac:dyDescent="0.25">
      <c r="A70">
        <v>65</v>
      </c>
      <c r="B70" s="19">
        <v>0.217391304347826</v>
      </c>
      <c r="C70" s="19">
        <v>0.17391304347826</v>
      </c>
      <c r="D70" s="19">
        <v>0</v>
      </c>
      <c r="E70" s="19">
        <v>0.60869565217391297</v>
      </c>
    </row>
    <row r="71" spans="1:5" ht="15" customHeight="1" x14ac:dyDescent="0.25">
      <c r="A71">
        <v>66</v>
      </c>
      <c r="B71" s="19">
        <v>0.22826086956521699</v>
      </c>
      <c r="C71" s="19">
        <v>0.17391304347826</v>
      </c>
      <c r="D71" s="19">
        <v>0</v>
      </c>
      <c r="E71" s="19">
        <v>0.59782608695652106</v>
      </c>
    </row>
    <row r="72" spans="1:5" ht="15" customHeight="1" x14ac:dyDescent="0.25">
      <c r="A72">
        <v>67</v>
      </c>
      <c r="B72" s="19">
        <v>0.22826086956521699</v>
      </c>
      <c r="C72" s="19">
        <v>0.25</v>
      </c>
      <c r="D72" s="19">
        <v>0</v>
      </c>
      <c r="E72" s="19">
        <v>0.52173913043478204</v>
      </c>
    </row>
    <row r="73" spans="1:5" ht="15" customHeight="1" x14ac:dyDescent="0.25">
      <c r="A73">
        <v>68</v>
      </c>
      <c r="B73" s="19">
        <v>0.23913043478260801</v>
      </c>
      <c r="C73" s="19">
        <v>0.27173913043478198</v>
      </c>
      <c r="D73" s="19">
        <v>0</v>
      </c>
      <c r="E73" s="19">
        <v>0.48913043478260798</v>
      </c>
    </row>
    <row r="74" spans="1:5" ht="15" customHeight="1" x14ac:dyDescent="0.25">
      <c r="A74">
        <v>69</v>
      </c>
      <c r="B74" s="19">
        <v>0.15217391304347799</v>
      </c>
      <c r="C74" s="19">
        <v>0.30434782608695599</v>
      </c>
      <c r="D74" s="19">
        <v>0</v>
      </c>
      <c r="E74" s="19">
        <v>0.54347826086956497</v>
      </c>
    </row>
    <row r="75" spans="1:5" ht="15" customHeight="1" x14ac:dyDescent="0.25">
      <c r="A75">
        <v>70</v>
      </c>
      <c r="B75" s="19">
        <v>0.184782608695652</v>
      </c>
      <c r="C75" s="19">
        <v>0.29347826086956502</v>
      </c>
      <c r="D75" s="19">
        <v>0</v>
      </c>
      <c r="E75" s="19">
        <v>0.52173913043478204</v>
      </c>
    </row>
    <row r="76" spans="1:5" ht="15" customHeight="1" x14ac:dyDescent="0.25">
      <c r="A76">
        <v>71</v>
      </c>
      <c r="B76" s="19">
        <v>0.15217391304347799</v>
      </c>
      <c r="C76" s="19">
        <v>0.27173913043478198</v>
      </c>
      <c r="D76" s="19">
        <v>0</v>
      </c>
      <c r="E76" s="19">
        <v>0.57608695652173902</v>
      </c>
    </row>
    <row r="77" spans="1:5" ht="15" customHeight="1" x14ac:dyDescent="0.25">
      <c r="A77">
        <v>72</v>
      </c>
      <c r="B77" s="19">
        <v>0.19565217391304299</v>
      </c>
      <c r="C77" s="19">
        <v>0.23913043478260801</v>
      </c>
      <c r="D77" s="19">
        <v>0</v>
      </c>
      <c r="E77" s="19">
        <v>0.56521739130434701</v>
      </c>
    </row>
    <row r="78" spans="1:5" ht="15" customHeight="1" x14ac:dyDescent="0.25">
      <c r="A78">
        <v>73</v>
      </c>
      <c r="B78" s="19">
        <v>0.13043478260869501</v>
      </c>
      <c r="C78" s="19">
        <v>0.35869565217391303</v>
      </c>
      <c r="D78" s="19">
        <v>0</v>
      </c>
      <c r="E78" s="19">
        <v>0.51086956521739102</v>
      </c>
    </row>
    <row r="79" spans="1:5" ht="15" customHeight="1" x14ac:dyDescent="0.25">
      <c r="A79">
        <v>74</v>
      </c>
      <c r="B79" s="19">
        <v>0.141304347826086</v>
      </c>
      <c r="C79" s="19">
        <v>0.36956521739130399</v>
      </c>
      <c r="D79" s="19">
        <v>0</v>
      </c>
      <c r="E79" s="19">
        <v>0.48913043478260798</v>
      </c>
    </row>
    <row r="80" spans="1:5" ht="15" customHeight="1" x14ac:dyDescent="0.25">
      <c r="A80">
        <v>75</v>
      </c>
      <c r="B80" s="19">
        <v>0.15217391304347799</v>
      </c>
      <c r="C80" s="19">
        <v>0.33695652173912999</v>
      </c>
      <c r="D80" s="19">
        <v>0</v>
      </c>
      <c r="E80" s="19">
        <v>0.51086956521739102</v>
      </c>
    </row>
    <row r="81" spans="1:5" ht="15" customHeight="1" x14ac:dyDescent="0.25">
      <c r="A81">
        <v>76</v>
      </c>
      <c r="B81" s="19">
        <v>0.17391304347826</v>
      </c>
      <c r="C81" s="19">
        <v>0.32608695652173902</v>
      </c>
      <c r="D81" s="19">
        <v>0</v>
      </c>
      <c r="E81" s="19">
        <v>0.5</v>
      </c>
    </row>
    <row r="82" spans="1:5" ht="15" customHeight="1" x14ac:dyDescent="0.25">
      <c r="A82">
        <v>77</v>
      </c>
      <c r="B82" s="19">
        <v>0.13043478260869501</v>
      </c>
      <c r="C82" s="19">
        <v>0.35869565217391303</v>
      </c>
      <c r="D82" s="19">
        <v>0</v>
      </c>
      <c r="E82" s="19">
        <v>0.51086956521739102</v>
      </c>
    </row>
    <row r="83" spans="1:5" ht="15" customHeight="1" x14ac:dyDescent="0.25">
      <c r="A83">
        <v>78</v>
      </c>
      <c r="B83" s="19">
        <v>0.141304347826086</v>
      </c>
      <c r="C83" s="19">
        <v>0.39130434782608597</v>
      </c>
      <c r="D83" s="19">
        <v>0</v>
      </c>
      <c r="E83" s="19">
        <v>0.467391304347826</v>
      </c>
    </row>
    <row r="84" spans="1:5" ht="15" customHeight="1" x14ac:dyDescent="0.25">
      <c r="A84">
        <v>79</v>
      </c>
      <c r="B84" s="19">
        <v>9.7826086956521702E-2</v>
      </c>
      <c r="C84" s="19">
        <v>0.42391304347825998</v>
      </c>
      <c r="D84" s="19">
        <v>0</v>
      </c>
      <c r="E84" s="19">
        <v>0.47826086956521702</v>
      </c>
    </row>
    <row r="85" spans="1:5" ht="15" customHeight="1" x14ac:dyDescent="0.25">
      <c r="A85">
        <v>80</v>
      </c>
      <c r="B85" s="19">
        <v>5.4347826086956499E-2</v>
      </c>
      <c r="C85" s="19">
        <v>0.5</v>
      </c>
      <c r="D85" s="19">
        <v>0</v>
      </c>
      <c r="E85" s="19">
        <v>0.44565217391304301</v>
      </c>
    </row>
    <row r="86" spans="1:5" ht="15" customHeight="1" x14ac:dyDescent="0.25">
      <c r="A86">
        <v>81</v>
      </c>
      <c r="B86" s="19">
        <v>4.3478260869565202E-2</v>
      </c>
      <c r="C86" s="19">
        <v>0.55434782608695599</v>
      </c>
      <c r="D86" s="19">
        <v>0</v>
      </c>
      <c r="E86" s="19">
        <v>0.40217391304347799</v>
      </c>
    </row>
    <row r="87" spans="1:5" ht="15" customHeight="1" x14ac:dyDescent="0.25">
      <c r="A87">
        <v>82</v>
      </c>
      <c r="B87" s="19">
        <v>1.0869565217391301E-2</v>
      </c>
      <c r="C87" s="19">
        <v>0.65217391304347805</v>
      </c>
      <c r="D87" s="19">
        <v>0</v>
      </c>
      <c r="E87" s="19">
        <v>0.33695652173912999</v>
      </c>
    </row>
    <row r="88" spans="1:5" ht="15" customHeight="1" x14ac:dyDescent="0.25">
      <c r="A88">
        <v>83</v>
      </c>
      <c r="B88" s="19">
        <v>0</v>
      </c>
      <c r="C88" s="19">
        <v>0.70652173913043403</v>
      </c>
      <c r="D88" s="19">
        <v>0</v>
      </c>
      <c r="E88" s="19">
        <v>0.29347826086956502</v>
      </c>
    </row>
    <row r="89" spans="1:5" ht="15" customHeight="1" x14ac:dyDescent="0.25">
      <c r="A89">
        <v>84</v>
      </c>
      <c r="B89" s="19">
        <v>0</v>
      </c>
      <c r="C89" s="19">
        <v>0.72826086956521707</v>
      </c>
      <c r="D89" s="19">
        <v>0</v>
      </c>
      <c r="E89" s="19">
        <v>0.27173913043478198</v>
      </c>
    </row>
    <row r="90" spans="1:5" ht="15" customHeight="1" x14ac:dyDescent="0.25">
      <c r="A90">
        <v>85</v>
      </c>
      <c r="B90" s="19">
        <v>0</v>
      </c>
      <c r="C90" s="19">
        <v>0.71739130434782594</v>
      </c>
      <c r="D90" s="19">
        <v>0</v>
      </c>
      <c r="E90" s="19">
        <v>0.282608695652173</v>
      </c>
    </row>
    <row r="91" spans="1:5" ht="15" customHeight="1" x14ac:dyDescent="0.25">
      <c r="A91">
        <v>86</v>
      </c>
      <c r="B91" s="19">
        <v>0</v>
      </c>
      <c r="C91" s="19">
        <v>0.75</v>
      </c>
      <c r="D91" s="19">
        <v>0</v>
      </c>
      <c r="E91" s="19">
        <v>0.25</v>
      </c>
    </row>
    <row r="92" spans="1:5" ht="15" customHeight="1" x14ac:dyDescent="0.25">
      <c r="A92">
        <v>87</v>
      </c>
      <c r="B92" s="19">
        <v>0</v>
      </c>
      <c r="C92" s="19">
        <v>0.78260869565217306</v>
      </c>
      <c r="D92" s="19">
        <v>0</v>
      </c>
      <c r="E92" s="19">
        <v>0.217391304347826</v>
      </c>
    </row>
    <row r="93" spans="1:5" ht="15" customHeight="1" x14ac:dyDescent="0.25">
      <c r="A93">
        <v>88</v>
      </c>
      <c r="B93" s="19">
        <v>0</v>
      </c>
      <c r="C93" s="19">
        <v>0.81521739130434701</v>
      </c>
      <c r="D93" s="19">
        <v>0</v>
      </c>
      <c r="E93" s="19">
        <v>0.184782608695652</v>
      </c>
    </row>
    <row r="94" spans="1:5" ht="15" customHeight="1" x14ac:dyDescent="0.25">
      <c r="A94">
        <v>89</v>
      </c>
      <c r="B94" s="19">
        <v>0</v>
      </c>
      <c r="C94" s="19">
        <v>0.75</v>
      </c>
      <c r="D94" s="19">
        <v>0</v>
      </c>
      <c r="E94" s="19">
        <v>0.25</v>
      </c>
    </row>
    <row r="95" spans="1:5" ht="15" customHeight="1" x14ac:dyDescent="0.25">
      <c r="A95">
        <v>90</v>
      </c>
      <c r="B95" s="19">
        <v>0</v>
      </c>
      <c r="C95" s="19">
        <v>0.684782608695652</v>
      </c>
      <c r="D95" s="19">
        <v>0</v>
      </c>
      <c r="E95" s="19">
        <v>0.31521739130434701</v>
      </c>
    </row>
    <row r="96" spans="1:5" ht="15" customHeight="1" x14ac:dyDescent="0.25">
      <c r="A96">
        <v>91</v>
      </c>
      <c r="B96" s="19">
        <v>4.3478260869565202E-2</v>
      </c>
      <c r="C96" s="19">
        <v>0.59782608695652106</v>
      </c>
      <c r="D96" s="19">
        <v>0</v>
      </c>
      <c r="E96" s="19">
        <v>0.35869565217391303</v>
      </c>
    </row>
    <row r="97" spans="1:7" ht="15" customHeight="1" x14ac:dyDescent="0.25">
      <c r="A97">
        <v>92</v>
      </c>
      <c r="B97" s="19">
        <v>4.3478260869565202E-2</v>
      </c>
      <c r="C97" s="19">
        <v>0.61956521739130399</v>
      </c>
      <c r="D97" s="19">
        <v>0</v>
      </c>
      <c r="E97" s="19">
        <v>0.33695652173912999</v>
      </c>
    </row>
    <row r="98" spans="1:7" ht="15" customHeight="1" x14ac:dyDescent="0.25">
      <c r="A98">
        <v>93</v>
      </c>
      <c r="B98" s="19">
        <v>5.4347826086956499E-2</v>
      </c>
      <c r="C98" s="19">
        <v>0.65217391304347805</v>
      </c>
      <c r="D98" s="19">
        <v>0</v>
      </c>
      <c r="E98" s="19">
        <v>0.29347826086956502</v>
      </c>
    </row>
    <row r="99" spans="1:7" ht="15" customHeight="1" x14ac:dyDescent="0.25">
      <c r="A99">
        <v>94</v>
      </c>
      <c r="B99" s="19">
        <v>4.3478260869565202E-2</v>
      </c>
      <c r="C99" s="19">
        <v>0.66304347826086896</v>
      </c>
      <c r="D99" s="19">
        <v>0</v>
      </c>
      <c r="E99" s="19">
        <v>0.29347826086956502</v>
      </c>
    </row>
    <row r="100" spans="1:7" ht="15" customHeight="1" x14ac:dyDescent="0.25">
      <c r="A100">
        <v>95</v>
      </c>
      <c r="B100" s="19">
        <v>6.5217391304347797E-2</v>
      </c>
      <c r="C100" s="19">
        <v>0.60869565217391297</v>
      </c>
      <c r="D100" s="19">
        <v>0</v>
      </c>
      <c r="E100" s="19">
        <v>0.32608695652173902</v>
      </c>
    </row>
    <row r="101" spans="1:7" ht="15" customHeight="1" x14ac:dyDescent="0.25">
      <c r="A101">
        <v>96</v>
      </c>
      <c r="B101" s="19">
        <v>4.3478260869565202E-2</v>
      </c>
      <c r="C101" s="19">
        <v>0.60869565217391297</v>
      </c>
      <c r="D101" s="19">
        <v>0</v>
      </c>
      <c r="E101" s="19">
        <v>0.34782608695652101</v>
      </c>
    </row>
    <row r="102" spans="1:7" ht="15" customHeight="1" x14ac:dyDescent="0.25">
      <c r="A102">
        <v>97</v>
      </c>
      <c r="B102" s="19">
        <v>0</v>
      </c>
      <c r="C102" s="19">
        <v>1</v>
      </c>
      <c r="D102" s="19">
        <v>0</v>
      </c>
      <c r="E102" s="19">
        <v>0</v>
      </c>
    </row>
    <row r="103" spans="1:7" ht="15" customHeight="1" x14ac:dyDescent="0.25">
      <c r="A103">
        <v>98</v>
      </c>
      <c r="B103" s="19">
        <v>0</v>
      </c>
      <c r="C103" s="19">
        <v>1</v>
      </c>
      <c r="D103" s="19">
        <v>0</v>
      </c>
      <c r="E103" s="19">
        <v>0</v>
      </c>
    </row>
    <row r="104" spans="1:7" ht="15" customHeight="1" x14ac:dyDescent="0.25">
      <c r="A104">
        <v>99</v>
      </c>
      <c r="B104" s="19">
        <v>0</v>
      </c>
      <c r="C104" s="19">
        <v>1</v>
      </c>
      <c r="D104" s="19">
        <v>0</v>
      </c>
      <c r="E104" s="19">
        <v>0</v>
      </c>
    </row>
    <row r="105" spans="1:7" ht="15" customHeight="1" x14ac:dyDescent="0.25">
      <c r="A105">
        <v>100</v>
      </c>
      <c r="B105" s="19">
        <v>0</v>
      </c>
      <c r="C105" s="19">
        <v>1</v>
      </c>
      <c r="D105" s="19">
        <v>0</v>
      </c>
      <c r="E105" s="19">
        <v>0</v>
      </c>
    </row>
    <row r="106" spans="1:7" ht="15" customHeight="1" x14ac:dyDescent="0.25">
      <c r="A106" s="26" t="s">
        <v>77</v>
      </c>
      <c r="B106" s="20">
        <f>AVERAGE(B6:B105)</f>
        <v>0.14358695652173886</v>
      </c>
      <c r="C106" s="20">
        <f>AVERAGE(C6:C105)</f>
        <v>0.43749999999999967</v>
      </c>
      <c r="D106" s="20">
        <f>AVERAGE(D6:D105)</f>
        <v>0</v>
      </c>
      <c r="E106" s="20">
        <f>AVERAGE(E6:E105)</f>
        <v>0.41891304347826058</v>
      </c>
    </row>
    <row r="107" spans="1:7" ht="15" customHeight="1" x14ac:dyDescent="0.25"/>
    <row r="108" spans="1:7" ht="15" customHeight="1" x14ac:dyDescent="0.25"/>
    <row r="109" spans="1:7" ht="15" customHeight="1" x14ac:dyDescent="0.25"/>
    <row r="110" spans="1:7" ht="101.25" customHeight="1" x14ac:dyDescent="0.25">
      <c r="A110" s="10" t="s">
        <v>34</v>
      </c>
      <c r="B110" s="54" t="s">
        <v>83</v>
      </c>
      <c r="C110" s="55"/>
      <c r="D110" s="55"/>
      <c r="E110" s="55"/>
      <c r="F110" s="55"/>
      <c r="G110" s="55"/>
    </row>
  </sheetData>
  <mergeCells count="1">
    <mergeCell ref="B110:G110"/>
  </mergeCells>
  <pageMargins left="0.70000000000000007" right="0.700000000000000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c1ce9d-9b87-4410-968e-9bc6a0d5d273" xsi:nil="true"/>
    <lcf76f155ced4ddcb4097134ff3c332f xmlns="e81c4cc2-c17d-4935-bfd2-00b15871d39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8F1643A1AB248BCE961351CCF2B42" ma:contentTypeVersion="19" ma:contentTypeDescription="Crear nuevo documento." ma:contentTypeScope="" ma:versionID="4aab830938def91309c88cf9143145c2">
  <xsd:schema xmlns:xsd="http://www.w3.org/2001/XMLSchema" xmlns:xs="http://www.w3.org/2001/XMLSchema" xmlns:p="http://schemas.microsoft.com/office/2006/metadata/properties" xmlns:ns2="12c1ce9d-9b87-4410-968e-9bc6a0d5d273" xmlns:ns3="e81c4cc2-c17d-4935-bfd2-00b15871d398" targetNamespace="http://schemas.microsoft.com/office/2006/metadata/properties" ma:root="true" ma:fieldsID="eb98b0e2be0c1dc6e67f20a5cac93fc9" ns2:_="" ns3:_="">
    <xsd:import namespace="12c1ce9d-9b87-4410-968e-9bc6a0d5d273"/>
    <xsd:import namespace="e81c4cc2-c17d-4935-bfd2-00b15871d3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1ce9d-9b87-4410-968e-9bc6a0d5d27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b400848-a001-4726-b212-543b03c73b50}" ma:internalName="TaxCatchAll" ma:showField="CatchAllData" ma:web="12c1ce9d-9b87-4410-968e-9bc6a0d5d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1c4cc2-c17d-4935-bfd2-00b15871d3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1c67d21-0988-44a9-97b3-54f33411030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1394D-9A76-4F9E-B144-5779D653E949}">
  <ds:schemaRefs>
    <ds:schemaRef ds:uri="http://schemas.microsoft.com/office/2006/metadata/properties"/>
    <ds:schemaRef ds:uri="http://schemas.microsoft.com/office/infopath/2007/PartnerControls"/>
    <ds:schemaRef ds:uri="12c1ce9d-9b87-4410-968e-9bc6a0d5d273"/>
    <ds:schemaRef ds:uri="e81c4cc2-c17d-4935-bfd2-00b15871d398"/>
  </ds:schemaRefs>
</ds:datastoreItem>
</file>

<file path=customXml/itemProps2.xml><?xml version="1.0" encoding="utf-8"?>
<ds:datastoreItem xmlns:ds="http://schemas.openxmlformats.org/officeDocument/2006/customXml" ds:itemID="{61959380-9F37-4EF2-8DAE-6CF147894B13}">
  <ds:schemaRefs>
    <ds:schemaRef ds:uri="http://schemas.microsoft.com/sharepoint/v3/contenttype/forms"/>
  </ds:schemaRefs>
</ds:datastoreItem>
</file>

<file path=customXml/itemProps3.xml><?xml version="1.0" encoding="utf-8"?>
<ds:datastoreItem xmlns:ds="http://schemas.openxmlformats.org/officeDocument/2006/customXml" ds:itemID="{FA056A20-6EF9-4CE5-82F9-7CD952EDF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1ce9d-9b87-4410-968e-9bc6a0d5d273"/>
    <ds:schemaRef ds:uri="e81c4cc2-c17d-4935-bfd2-00b15871d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1. Resultados_chave_OMIE</vt:lpstr>
      <vt:lpstr>2. Energia_negociada_MIBEL</vt:lpstr>
      <vt:lpstr>3. _Mix_PHFC</vt:lpstr>
      <vt:lpstr>4.1. Resultados_MD_ES</vt:lpstr>
      <vt:lpstr>4.2. Resultados_MD_PT</vt:lpstr>
      <vt:lpstr>5.1. Acoplamento_H_PT</vt:lpstr>
      <vt:lpstr>5.2. Acoplamento_H_FR</vt:lpstr>
      <vt:lpstr>5.3. Acoplamento_QH_PT</vt:lpstr>
      <vt:lpstr>5.4. Acoplamento_QH_FR</vt:lpstr>
      <vt:lpstr>6.1. Intercambios_PHFC</vt:lpstr>
      <vt:lpstr>6.2. Saldo_Intercambios_PHFC</vt:lpstr>
      <vt:lpstr>7. Energia_negociada_MIC</vt:lpstr>
      <vt:lpstr>8. Preços_SDAC</vt:lpstr>
      <vt:lpstr>10.1. Energia_intradiária_ES</vt:lpstr>
      <vt:lpstr>10.2. Energia_intradiária_PT</vt:lpstr>
      <vt:lpstr>10.3. Energia_intradiária_%</vt:lpstr>
      <vt:lpstr>11. Energia_negociada_MIBEL</vt:lpstr>
      <vt:lpstr>12. Mapa_de_preços</vt:lpstr>
      <vt:lpstr>13.1. Volume_económico_MIBEL</vt:lpstr>
      <vt:lpstr>13.2. Volume_económico_mercado</vt:lpstr>
      <vt:lpstr>14.1. Rendas_congestion_ES_PT</vt:lpstr>
      <vt:lpstr>14.2. Rendas_congestion_ES_FR</vt:lpstr>
      <vt:lpstr>15.1. PFM_diário</vt:lpstr>
      <vt:lpstr>15.2 PFM_mensal</vt:lpstr>
      <vt:lpstr>15.3. PFM_anual</vt:lpstr>
      <vt:lpstr>16. Cobranças_mercado</vt:lpstr>
      <vt:lpstr>17. Garantias</vt:lpstr>
      <vt:lpstr>18. Rating</vt:lpstr>
      <vt:lpstr>19. REER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Evolución del Mercado Eléctrico desde 1998 hasta 2023</dc:title>
  <dc:creator>Juan Andrés Rodríguez Solano</dc:creator>
  <cp:lastModifiedBy>Juan Andrés Rodríguez Solano</cp:lastModifiedBy>
  <dcterms:created xsi:type="dcterms:W3CDTF">2024-01-31T12:25:14Z</dcterms:created>
  <dcterms:modified xsi:type="dcterms:W3CDTF">2026-05-21T11:26:01Z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{"port":50152,"version":"1.26.187"}</vt:lpwstr>
  </property>
  <property fmtid="{D5CDD505-2E9C-101B-9397-08002B2CF9AE}" pid="3" name="ContentTypeId">
    <vt:lpwstr>0x010100B638F1643A1AB248BCE961351CCF2B42</vt:lpwstr>
  </property>
  <property fmtid="{D5CDD505-2E9C-101B-9397-08002B2CF9AE}" pid="4" name="MediaServiceImageTags">
    <vt:lpwstr/>
  </property>
</Properties>
</file>